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cosme\Documents\Para Mecanografía 2017\"/>
    </mc:Choice>
  </mc:AlternateContent>
  <bookViews>
    <workbookView xWindow="120" yWindow="375" windowWidth="15480" windowHeight="8490"/>
  </bookViews>
  <sheets>
    <sheet name="Cuadro 15" sheetId="20" r:id="rId1"/>
  </sheets>
  <calcPr calcId="152511"/>
</workbook>
</file>

<file path=xl/calcChain.xml><?xml version="1.0" encoding="utf-8"?>
<calcChain xmlns="http://schemas.openxmlformats.org/spreadsheetml/2006/main">
  <c r="C132" i="20" l="1"/>
  <c r="D132" i="20"/>
  <c r="E132" i="20"/>
  <c r="F132" i="20"/>
  <c r="B132" i="20"/>
  <c r="C136" i="20"/>
  <c r="D136" i="20"/>
  <c r="E136" i="20"/>
  <c r="F136" i="20"/>
  <c r="B136" i="20"/>
  <c r="C115" i="20"/>
  <c r="D115" i="20"/>
  <c r="E115" i="20"/>
  <c r="F115" i="20"/>
  <c r="B115" i="20"/>
  <c r="D101" i="20"/>
  <c r="E101" i="20"/>
  <c r="F101" i="20"/>
  <c r="C101" i="20"/>
  <c r="C87" i="20"/>
  <c r="D87" i="20"/>
  <c r="E87" i="20"/>
  <c r="F87" i="20"/>
  <c r="B87" i="20"/>
  <c r="C77" i="20"/>
  <c r="D77" i="20"/>
  <c r="E77" i="20"/>
  <c r="F77" i="20"/>
  <c r="B77" i="20"/>
  <c r="C40" i="20"/>
  <c r="D40" i="20"/>
  <c r="E40" i="20"/>
  <c r="F40" i="20"/>
  <c r="B40" i="20"/>
  <c r="C32" i="20"/>
  <c r="D32" i="20"/>
  <c r="E32" i="20"/>
  <c r="F32" i="20"/>
  <c r="B32" i="20"/>
  <c r="C23" i="20"/>
  <c r="D23" i="20"/>
  <c r="E23" i="20"/>
  <c r="F23" i="20"/>
  <c r="B23" i="20"/>
  <c r="C16" i="20"/>
  <c r="D16" i="20"/>
  <c r="E16" i="20"/>
  <c r="F16" i="20"/>
  <c r="B16" i="20"/>
  <c r="D8" i="20" l="1"/>
  <c r="E8" i="20"/>
  <c r="F8" i="20"/>
  <c r="C8" i="20"/>
  <c r="B8" i="20" l="1"/>
</calcChain>
</file>

<file path=xl/connections.xml><?xml version="1.0" encoding="utf-8"?>
<connections xmlns="http://schemas.openxmlformats.org/spreadsheetml/2006/main">
  <connection id="1" sourceFile="T:\Nacimientos_y_fetales\2017\Base de datos 2017\BASE DE DATOS - BOLETIN 2017.accdb" keepAlive="1" name="BASE DE DATOS - BOLETIN 2017" type="5" refreshedVersion="4">
    <dbPr connection="Provider=Microsoft.ACE.OLEDB.12.0;User ID=Admin;Data Source=T:\Nacimientos_y_fetales\2017\Base de datos 2017\BASE DE DATOS - BOLETIN 2017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FETALES 2017" commandType="3"/>
  </connection>
  <connection id="2" sourceFile="Z:\Nacimientos_y_fetales\2017\Base de datos 2017\BASE DE DATOS - BOLETIN 2017.accdb" keepAlive="1" name="BASE DE DATOS - BOLETIN 20171" type="5" refreshedVersion="5">
    <dbPr connection="Provider=Microsoft.ACE.OLEDB.12.0;User ID=Admin;Data Source=Z:\Nacimientos_y_fetales\2017\Base de datos 2017\BASE DE DATOS - BOLETIN 2017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FETALES 2017" commandType="3"/>
  </connection>
  <connection id="3" sourceFile="Z:\Nacimientos_y_fetales\2017\Base de datos 2017\BASE DE DATOS - BOLETIN 2017.accdb" keepAlive="1" name="BASE DE DATOS - BOLETIN 20172" type="5" refreshedVersion="5">
    <dbPr connection="Provider=Microsoft.ACE.OLEDB.12.0;User ID=Admin;Data Source=Z:\Nacimientos_y_fetales\2017\Base de datos 2017\BASE DE DATOS - BOLETIN 2017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FETALES 2017" commandType="3"/>
  </connection>
  <connection id="4" sourceFile="Z:\Nacimientos_y_fetales\2017\Base de datos 2017\BASE DE DATOS - BOLETIN 2017.accdb" keepAlive="1" name="BASE DE DATOS - BOLETIN 20173" type="5" refreshedVersion="0" new="1" background="1">
    <dbPr connection="Provider=Microsoft.ACE.OLEDB.12.0;Password=&quot;&quot;;User ID=Admin;Data Source=Z:\Nacimientos_y_fetales\2017\Base de datos 2017\BASE DE DATOS - BOLETIN 2017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MIENTOS 2017 (2)" commandType="3"/>
  </connection>
  <connection id="5" sourceFile="Z:\Nacimientos_y_fetales\2017\Base de datos 2017\BASE DE DATOS - BOLETIN 2017.accdb" keepAlive="1" name="BASE DE DATOS - BOLETIN 20174" type="5" refreshedVersion="5">
    <dbPr connection="Provider=Microsoft.ACE.OLEDB.12.0;User ID=Admin;Data Source=Z:\Nacimientos_y_fetales\2017\Base de datos 2017\BASE DE DATOS - BOLETIN 2017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FETALES 2017" commandType="3"/>
  </connection>
  <connection id="6" sourceFile="\\Dec-app-04\vitales\Nacimientos y fetales\2014\DBO_BASE DE DATOS DE NAC Y FET 2014.accdb" keepAlive="1" name="DBO_BASE DE DATOS DE NAC Y FET 2014" type="5" refreshedVersion="4">
    <dbPr connection="Provider=Microsoft.ACE.OLEDB.12.0;User ID=Admin;Data Source=\\Dec-app-04\vitales\Nacimientos y fetales\2014\DBO_BASE DE DATOS DE NAC Y FET 2014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dbo_V_TR_FETALES (Cuadros)" commandType="3"/>
  </connection>
</connections>
</file>

<file path=xl/sharedStrings.xml><?xml version="1.0" encoding="utf-8"?>
<sst xmlns="http://schemas.openxmlformats.org/spreadsheetml/2006/main" count="187" uniqueCount="113">
  <si>
    <t>Defunciones fetales</t>
  </si>
  <si>
    <t>Número (1)</t>
  </si>
  <si>
    <t>Tasa bruta (2)</t>
  </si>
  <si>
    <t xml:space="preserve">                    TOTAL...............................................................................</t>
  </si>
  <si>
    <t xml:space="preserve">            Área urbana...................................................................................................</t>
  </si>
  <si>
    <t xml:space="preserve">            Área rural.........................................................................................</t>
  </si>
  <si>
    <t xml:space="preserve">   Ciudad de Panamá............................................................................</t>
  </si>
  <si>
    <t xml:space="preserve">   Ciudad de Colón................................................................................</t>
  </si>
  <si>
    <t>Bocas del Toro.........................................................................................</t>
  </si>
  <si>
    <t>Coclé..............................................................................................</t>
  </si>
  <si>
    <t>Colón........................................................................................</t>
  </si>
  <si>
    <t>Chiriquí..........................................................................................</t>
  </si>
  <si>
    <t>Darién..............................................................................................</t>
  </si>
  <si>
    <t>Herrera..................................................................................................</t>
  </si>
  <si>
    <t>Los Santos...................................................................................</t>
  </si>
  <si>
    <t>Panamá..............................................................................................</t>
  </si>
  <si>
    <t>Veraguas......................................................................................</t>
  </si>
  <si>
    <t>Comarca Kuna Yala................................................................................</t>
  </si>
  <si>
    <t>Comarca Emberá.................................................................................</t>
  </si>
  <si>
    <t>Comarca Ngäbe Buglé................................................................................</t>
  </si>
  <si>
    <r>
      <t xml:space="preserve">(2)  Por cada mil nacimientos vivos. </t>
    </r>
    <r>
      <rPr>
        <sz val="10"/>
        <color indexed="14"/>
        <rFont val="Arial"/>
        <family val="2"/>
      </rPr>
      <t xml:space="preserve"> </t>
    </r>
  </si>
  <si>
    <t xml:space="preserve">(1)  Se refiere a defunciones fetales de cualquier período de gestación. </t>
  </si>
  <si>
    <t>..</t>
  </si>
  <si>
    <t xml:space="preserve">     Bocas del Toro.......................................................</t>
  </si>
  <si>
    <t xml:space="preserve">     Changuinola................................................</t>
  </si>
  <si>
    <t xml:space="preserve">     Chiriquí Grande...........................................</t>
  </si>
  <si>
    <t xml:space="preserve">     Aguadulce.............................................................</t>
  </si>
  <si>
    <t xml:space="preserve">     Antón............................................................</t>
  </si>
  <si>
    <t xml:space="preserve">     La Pintada.................................................</t>
  </si>
  <si>
    <t xml:space="preserve">     Natá.......................................................</t>
  </si>
  <si>
    <t xml:space="preserve">     Olá..........................................................</t>
  </si>
  <si>
    <t xml:space="preserve">     Penonomé.........................................................</t>
  </si>
  <si>
    <t xml:space="preserve">     Colón...........................................................</t>
  </si>
  <si>
    <t xml:space="preserve">     Chagres..............................................................</t>
  </si>
  <si>
    <t xml:space="preserve">     Donoso............................................................</t>
  </si>
  <si>
    <t xml:space="preserve">     Portobelo........................................................</t>
  </si>
  <si>
    <t xml:space="preserve">     Santa Isabel.....................................................</t>
  </si>
  <si>
    <t xml:space="preserve">     Alanje..............................................................................</t>
  </si>
  <si>
    <t xml:space="preserve">     Barú.............................................................</t>
  </si>
  <si>
    <t xml:space="preserve">     Boquerón.........................................................</t>
  </si>
  <si>
    <t xml:space="preserve">     Boquete.............................................................</t>
  </si>
  <si>
    <t xml:space="preserve">     Bugaba.........................................................</t>
  </si>
  <si>
    <t xml:space="preserve">     David........................................................</t>
  </si>
  <si>
    <t xml:space="preserve">     Dolega...............................................................</t>
  </si>
  <si>
    <t xml:space="preserve">     Gualaca........................................................</t>
  </si>
  <si>
    <t xml:space="preserve">     Remedios.........................................................</t>
  </si>
  <si>
    <t xml:space="preserve">     Renacimiento..................................................</t>
  </si>
  <si>
    <t xml:space="preserve">     San Félix......................................................</t>
  </si>
  <si>
    <t xml:space="preserve">     San Lorenzo................................................................</t>
  </si>
  <si>
    <t xml:space="preserve">     Tolé.....................................................................</t>
  </si>
  <si>
    <t xml:space="preserve">     Chepigana......................................................................................</t>
  </si>
  <si>
    <t xml:space="preserve">     Pinogana..............................................................................................................</t>
  </si>
  <si>
    <t xml:space="preserve">     Chitré................................................................................................................................</t>
  </si>
  <si>
    <t xml:space="preserve">     Las Minas............................................................................................................................</t>
  </si>
  <si>
    <t xml:space="preserve">     Los Pozos..............................................................................................................................</t>
  </si>
  <si>
    <t xml:space="preserve">     Ocú.....................................................................................................................................</t>
  </si>
  <si>
    <t xml:space="preserve">     Parita.................................................................................................................................</t>
  </si>
  <si>
    <t xml:space="preserve">     Pesé...............................................................................................................................</t>
  </si>
  <si>
    <t xml:space="preserve">     Santa María.........................................................................................................................</t>
  </si>
  <si>
    <t xml:space="preserve">     Guararé...........................................................................................................................</t>
  </si>
  <si>
    <t xml:space="preserve">     Las Tablas.............................................................................................................................</t>
  </si>
  <si>
    <t xml:space="preserve">     Los Santos.......................................................................................................................</t>
  </si>
  <si>
    <t xml:space="preserve">     Macaracas.........................................................................................................................</t>
  </si>
  <si>
    <t xml:space="preserve">     Pedasí..................................................................................................................................</t>
  </si>
  <si>
    <t xml:space="preserve">     Pocrí................................................................................................................................</t>
  </si>
  <si>
    <t xml:space="preserve">     Tonosí............................................................................................................................</t>
  </si>
  <si>
    <t xml:space="preserve">     Balboa................................................................................................................................</t>
  </si>
  <si>
    <t xml:space="preserve">     Chepo...........................................................................................................................</t>
  </si>
  <si>
    <t xml:space="preserve">     Chimán.............................................................................................................................</t>
  </si>
  <si>
    <t xml:space="preserve">     Panamá..........................................................................................................................</t>
  </si>
  <si>
    <t xml:space="preserve">     San Miguelito...........................................................................................................................</t>
  </si>
  <si>
    <t xml:space="preserve">     Taboga...............................................................................................................................</t>
  </si>
  <si>
    <t xml:space="preserve">     Arraiján............................................................................................................................</t>
  </si>
  <si>
    <t xml:space="preserve">     Capira.........................................................................................................................</t>
  </si>
  <si>
    <t xml:space="preserve">     Chame........................................................................................................................</t>
  </si>
  <si>
    <t xml:space="preserve">     La Chorrera.........................................................................................................................</t>
  </si>
  <si>
    <t xml:space="preserve">     San Carlos........................................................................................................................</t>
  </si>
  <si>
    <t xml:space="preserve">     Atalaya............................................................................................................................</t>
  </si>
  <si>
    <t xml:space="preserve">     Calobre..........................................................................................................................</t>
  </si>
  <si>
    <t xml:space="preserve">     Cañazas................................................................................................................................</t>
  </si>
  <si>
    <t xml:space="preserve">     La Mesa...............................................................................................................................</t>
  </si>
  <si>
    <t xml:space="preserve">     Las Palmas...................................................................................................................</t>
  </si>
  <si>
    <t xml:space="preserve">     Montijo..............................................................................................................................</t>
  </si>
  <si>
    <t xml:space="preserve">     Río de Jesús........................................................................................................................</t>
  </si>
  <si>
    <t xml:space="preserve">     San Francisco............................................................................................................................</t>
  </si>
  <si>
    <t xml:space="preserve">     Santa Fe.........................................................................................................................</t>
  </si>
  <si>
    <t xml:space="preserve">     Santiago...........................................................................................................................</t>
  </si>
  <si>
    <t xml:space="preserve">     Soná..................................................................................................................................</t>
  </si>
  <si>
    <t xml:space="preserve">     Mariato..................................................................................................................................</t>
  </si>
  <si>
    <t xml:space="preserve">     Cémaco...............................................................................................................................…</t>
  </si>
  <si>
    <t xml:space="preserve">     Besiko...............................................................................................................................…</t>
  </si>
  <si>
    <t xml:space="preserve">     Mironó...............................................................................................................................…</t>
  </si>
  <si>
    <t xml:space="preserve">     Müna...............................................................................................................................…</t>
  </si>
  <si>
    <t xml:space="preserve">     Nole Duima..............................................................................................................................…</t>
  </si>
  <si>
    <t xml:space="preserve">     Ñürüm...............................................................................................................................…</t>
  </si>
  <si>
    <t xml:space="preserve">     Kankintú...............................................................................................................................…</t>
  </si>
  <si>
    <t xml:space="preserve">     Kusapín...............................................................................................................................…</t>
  </si>
  <si>
    <t>-</t>
  </si>
  <si>
    <t xml:space="preserve">     Arraiján................................................................................................................................</t>
  </si>
  <si>
    <t xml:space="preserve">     Capira...........................................................................................................................</t>
  </si>
  <si>
    <t xml:space="preserve">     Chame...........................................................................................................................</t>
  </si>
  <si>
    <t xml:space="preserve">     Chorrera.............................................................................................................................</t>
  </si>
  <si>
    <t xml:space="preserve">     San Carlos...........................................................................................................................</t>
  </si>
  <si>
    <t>Área, ciudad, provincia, comarca                        indígena y distrito de                               residencia</t>
  </si>
  <si>
    <r>
      <rPr>
        <sz val="10"/>
        <color theme="0"/>
        <rFont val="Arial"/>
        <family val="2"/>
      </rPr>
      <t>´</t>
    </r>
    <r>
      <rPr>
        <sz val="10"/>
        <rFont val="Arial"/>
        <family val="2"/>
      </rPr>
      <t>..   Dato no aplicable al grupo o categoría.</t>
    </r>
  </si>
  <si>
    <r>
      <rPr>
        <sz val="10"/>
        <color theme="0"/>
        <rFont val="Arial"/>
        <family val="2"/>
      </rPr>
      <t xml:space="preserve">´ </t>
    </r>
    <r>
      <rPr>
        <sz val="10"/>
        <rFont val="Arial"/>
        <family val="2"/>
      </rPr>
      <t>-   Cantidad nula o cero.</t>
    </r>
  </si>
  <si>
    <t>NOTA:  Excluye el distrito de Sambú en la Comarca Emberá, en el cual no se registró información.</t>
  </si>
  <si>
    <t>COMARCA INDÍGENA Y DISTRITO DE RESIDENCIA:  AÑOS 2013-17</t>
  </si>
  <si>
    <t xml:space="preserve">     Jirondai….................................................................................................................................…</t>
  </si>
  <si>
    <t xml:space="preserve">     Santa Catalina o Calovébora….................................................................................................................................…</t>
  </si>
  <si>
    <t>Panamá Oeste…...............................................................................................</t>
  </si>
  <si>
    <t xml:space="preserve">     Almirante………..............................................</t>
  </si>
  <si>
    <t>Cuadro 15.  DEFUNCIONES FETALES EN LA REPÚBLICA, SEGÚN ÁREA, CIUDAD, PROVINCIA,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</si>
</sst>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0"/>
      <name val="MS Sans Serif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</cellStyleXfs>
  <cellXfs count="76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Border="1"/>
    <xf numFmtId="0" fontId="2" fillId="0" borderId="4" xfId="1" applyFont="1" applyBorder="1"/>
    <xf numFmtId="0" fontId="1" fillId="0" borderId="6" xfId="1" applyBorder="1"/>
    <xf numFmtId="0" fontId="3" fillId="0" borderId="7" xfId="1" applyFont="1" applyFill="1" applyBorder="1" applyAlignment="1">
      <alignment horizontal="left" vertical="center"/>
    </xf>
    <xf numFmtId="3" fontId="3" fillId="0" borderId="3" xfId="1" applyNumberFormat="1" applyFont="1" applyBorder="1"/>
    <xf numFmtId="164" fontId="1" fillId="0" borderId="0" xfId="1" applyNumberFormat="1" applyBorder="1"/>
    <xf numFmtId="3" fontId="2" fillId="0" borderId="3" xfId="1" applyNumberFormat="1" applyFont="1" applyBorder="1"/>
    <xf numFmtId="0" fontId="2" fillId="0" borderId="7" xfId="1" applyFont="1" applyFill="1" applyBorder="1" applyAlignment="1">
      <alignment horizontal="left" vertical="center"/>
    </xf>
    <xf numFmtId="3" fontId="0" fillId="0" borderId="3" xfId="0" applyNumberFormat="1" applyBorder="1"/>
    <xf numFmtId="0" fontId="2" fillId="0" borderId="7" xfId="1" applyFont="1" applyFill="1" applyBorder="1" applyAlignment="1">
      <alignment vertical="center"/>
    </xf>
    <xf numFmtId="3" fontId="2" fillId="0" borderId="8" xfId="1" applyNumberFormat="1" applyFont="1" applyFill="1" applyBorder="1"/>
    <xf numFmtId="0" fontId="2" fillId="0" borderId="9" xfId="1" applyFont="1" applyBorder="1"/>
    <xf numFmtId="164" fontId="1" fillId="0" borderId="10" xfId="1" applyNumberFormat="1" applyBorder="1"/>
    <xf numFmtId="0" fontId="1" fillId="0" borderId="10" xfId="1" applyBorder="1"/>
    <xf numFmtId="3" fontId="2" fillId="0" borderId="0" xfId="1" applyNumberFormat="1" applyFont="1" applyBorder="1"/>
    <xf numFmtId="0" fontId="4" fillId="0" borderId="0" xfId="1" applyFont="1"/>
    <xf numFmtId="0" fontId="2" fillId="0" borderId="0" xfId="2" applyFont="1"/>
    <xf numFmtId="164" fontId="6" fillId="0" borderId="0" xfId="1" applyNumberFormat="1" applyFont="1" applyBorder="1"/>
    <xf numFmtId="0" fontId="6" fillId="0" borderId="0" xfId="1" applyFont="1"/>
    <xf numFmtId="164" fontId="2" fillId="0" borderId="5" xfId="1" applyNumberFormat="1" applyFont="1" applyBorder="1"/>
    <xf numFmtId="164" fontId="0" fillId="0" borderId="5" xfId="1" applyNumberFormat="1" applyFont="1" applyBorder="1"/>
    <xf numFmtId="164" fontId="0" fillId="0" borderId="10" xfId="1" applyNumberFormat="1" applyFont="1" applyBorder="1"/>
    <xf numFmtId="3" fontId="0" fillId="0" borderId="3" xfId="0" applyNumberFormat="1" applyBorder="1" applyAlignment="1">
      <alignment horizontal="right"/>
    </xf>
    <xf numFmtId="0" fontId="1" fillId="0" borderId="0" xfId="3" applyFont="1" applyAlignment="1">
      <alignment vertical="center"/>
    </xf>
    <xf numFmtId="3" fontId="1" fillId="0" borderId="0" xfId="4" applyNumberFormat="1" applyFont="1" applyAlignment="1">
      <alignment vertical="center"/>
    </xf>
    <xf numFmtId="3" fontId="0" fillId="0" borderId="0" xfId="0" applyNumberFormat="1" applyBorder="1"/>
    <xf numFmtId="0" fontId="1" fillId="0" borderId="0" xfId="1" applyFont="1" applyBorder="1"/>
    <xf numFmtId="164" fontId="1" fillId="0" borderId="5" xfId="1" applyNumberFormat="1" applyFont="1" applyBorder="1" applyAlignment="1">
      <alignment horizontal="right"/>
    </xf>
    <xf numFmtId="164" fontId="2" fillId="0" borderId="5" xfId="1" applyNumberFormat="1" applyFont="1" applyBorder="1" applyAlignment="1">
      <alignment horizontal="right"/>
    </xf>
    <xf numFmtId="164" fontId="0" fillId="0" borderId="5" xfId="1" applyNumberFormat="1" applyFont="1" applyBorder="1" applyAlignment="1">
      <alignment horizontal="right"/>
    </xf>
    <xf numFmtId="3" fontId="3" fillId="0" borderId="3" xfId="0" applyNumberFormat="1" applyFont="1" applyBorder="1"/>
    <xf numFmtId="3" fontId="3" fillId="0" borderId="3" xfId="0" applyNumberFormat="1" applyFont="1" applyBorder="1" applyAlignment="1">
      <alignment horizontal="right"/>
    </xf>
    <xf numFmtId="0" fontId="1" fillId="0" borderId="0" xfId="0" applyFont="1"/>
    <xf numFmtId="164" fontId="1" fillId="0" borderId="0" xfId="1" applyNumberFormat="1" applyFont="1" applyBorder="1" applyAlignment="1">
      <alignment horizontal="right"/>
    </xf>
    <xf numFmtId="0" fontId="1" fillId="0" borderId="7" xfId="1" applyFont="1" applyFill="1" applyBorder="1" applyAlignment="1">
      <alignment vertical="center"/>
    </xf>
    <xf numFmtId="0" fontId="2" fillId="0" borderId="6" xfId="1" applyFont="1" applyBorder="1"/>
    <xf numFmtId="3" fontId="2" fillId="0" borderId="5" xfId="1" applyNumberFormat="1" applyFont="1" applyBorder="1"/>
    <xf numFmtId="3" fontId="0" fillId="0" borderId="5" xfId="0" applyNumberFormat="1" applyBorder="1"/>
    <xf numFmtId="3" fontId="3" fillId="0" borderId="5" xfId="0" applyNumberFormat="1" applyFont="1" applyBorder="1"/>
    <xf numFmtId="3" fontId="0" fillId="0" borderId="5" xfId="0" applyNumberFormat="1" applyBorder="1" applyAlignment="1">
      <alignment horizontal="right"/>
    </xf>
    <xf numFmtId="0" fontId="2" fillId="0" borderId="10" xfId="1" applyFont="1" applyBorder="1"/>
    <xf numFmtId="0" fontId="1" fillId="0" borderId="0" xfId="1" applyBorder="1"/>
    <xf numFmtId="164" fontId="0" fillId="0" borderId="0" xfId="1" applyNumberFormat="1" applyFont="1" applyBorder="1"/>
    <xf numFmtId="164" fontId="0" fillId="0" borderId="0" xfId="1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3" fontId="1" fillId="0" borderId="7" xfId="4" applyNumberFormat="1" applyFont="1" applyBorder="1" applyAlignment="1">
      <alignment horizontal="left" vertical="center"/>
    </xf>
    <xf numFmtId="3" fontId="1" fillId="0" borderId="7" xfId="4" applyNumberFormat="1" applyFont="1" applyFill="1" applyBorder="1" applyAlignment="1">
      <alignment horizontal="left" vertical="center"/>
    </xf>
    <xf numFmtId="0" fontId="2" fillId="0" borderId="12" xfId="1" applyFont="1" applyBorder="1"/>
    <xf numFmtId="164" fontId="0" fillId="0" borderId="3" xfId="1" applyNumberFormat="1" applyFont="1" applyBorder="1"/>
    <xf numFmtId="164" fontId="0" fillId="0" borderId="3" xfId="1" applyNumberFormat="1" applyFont="1" applyBorder="1" applyAlignment="1">
      <alignment horizontal="right"/>
    </xf>
    <xf numFmtId="164" fontId="0" fillId="0" borderId="9" xfId="1" applyNumberFormat="1" applyFont="1" applyBorder="1"/>
    <xf numFmtId="0" fontId="1" fillId="0" borderId="4" xfId="1" applyBorder="1"/>
    <xf numFmtId="164" fontId="1" fillId="0" borderId="3" xfId="1" applyNumberFormat="1" applyFont="1" applyBorder="1" applyAlignment="1">
      <alignment horizontal="right"/>
    </xf>
    <xf numFmtId="0" fontId="0" fillId="0" borderId="0" xfId="0" applyNumberFormat="1"/>
    <xf numFmtId="0" fontId="2" fillId="0" borderId="0" xfId="1" applyFont="1" applyBorder="1" applyAlignment="1">
      <alignment horizontal="center"/>
    </xf>
    <xf numFmtId="3" fontId="0" fillId="0" borderId="3" xfId="0" applyNumberFormat="1" applyFill="1" applyBorder="1"/>
    <xf numFmtId="3" fontId="0" fillId="0" borderId="5" xfId="0" applyNumberFormat="1" applyFill="1" applyBorder="1"/>
    <xf numFmtId="164" fontId="2" fillId="0" borderId="5" xfId="1" applyNumberFormat="1" applyFont="1" applyFill="1" applyBorder="1"/>
    <xf numFmtId="164" fontId="0" fillId="0" borderId="5" xfId="1" applyNumberFormat="1" applyFont="1" applyFill="1" applyBorder="1"/>
    <xf numFmtId="164" fontId="0" fillId="0" borderId="3" xfId="1" applyNumberFormat="1" applyFont="1" applyFill="1" applyBorder="1"/>
    <xf numFmtId="0" fontId="1" fillId="0" borderId="0" xfId="1" applyFill="1"/>
    <xf numFmtId="0" fontId="0" fillId="0" borderId="3" xfId="0" applyNumberFormat="1" applyBorder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0" fontId="3" fillId="2" borderId="11" xfId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5">
    <cellStyle name="Normal" xfId="0" builtinId="0"/>
    <cellStyle name="Normal_221-02" xfId="1"/>
    <cellStyle name="Normal_221-05" xfId="3"/>
    <cellStyle name="Normal_consultoria1" xfId="2"/>
    <cellStyle name="Normal_NV2003" xfId="4"/>
  </cellStyles>
  <dxfs count="0"/>
  <tableStyles count="0" defaultTableStyle="TableStyleMedium2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3"/>
  <sheetViews>
    <sheetView tabSelected="1" zoomScaleNormal="100" workbookViewId="0">
      <selection activeCell="O9" sqref="O9"/>
    </sheetView>
  </sheetViews>
  <sheetFormatPr baseColWidth="10" defaultColWidth="11.42578125" defaultRowHeight="12.75" x14ac:dyDescent="0.2"/>
  <cols>
    <col min="1" max="1" width="32.140625" style="1" customWidth="1"/>
    <col min="2" max="4" width="7.28515625" style="2" customWidth="1"/>
    <col min="5" max="5" width="8.28515625" style="2" customWidth="1"/>
    <col min="6" max="7" width="7.28515625" style="2" customWidth="1"/>
    <col min="8" max="8" width="7.28515625" style="8" customWidth="1"/>
    <col min="9" max="11" width="7.28515625" style="1" customWidth="1"/>
    <col min="12" max="16384" width="11.42578125" style="1"/>
  </cols>
  <sheetData>
    <row r="1" spans="1:11" ht="12.75" customHeight="1" x14ac:dyDescent="0.2">
      <c r="A1" s="69" t="s">
        <v>112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3.5" customHeight="1" x14ac:dyDescent="0.2">
      <c r="A2" s="69" t="s">
        <v>107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1" x14ac:dyDescent="0.2">
      <c r="A3" s="70"/>
      <c r="B3" s="70"/>
      <c r="C3" s="70"/>
      <c r="D3" s="70"/>
      <c r="E3" s="70"/>
      <c r="F3" s="70"/>
      <c r="G3" s="70"/>
      <c r="H3" s="70"/>
      <c r="I3" s="70"/>
      <c r="J3" s="57"/>
      <c r="K3" s="57"/>
    </row>
    <row r="4" spans="1:11" ht="27.6" customHeight="1" x14ac:dyDescent="0.2">
      <c r="A4" s="71" t="s">
        <v>103</v>
      </c>
      <c r="B4" s="75" t="s">
        <v>0</v>
      </c>
      <c r="C4" s="75"/>
      <c r="D4" s="75"/>
      <c r="E4" s="75"/>
      <c r="F4" s="75"/>
      <c r="G4" s="75"/>
      <c r="H4" s="75"/>
      <c r="I4" s="75"/>
      <c r="J4" s="75"/>
      <c r="K4" s="73"/>
    </row>
    <row r="5" spans="1:11" ht="27.6" customHeight="1" x14ac:dyDescent="0.2">
      <c r="A5" s="72"/>
      <c r="B5" s="75" t="s">
        <v>1</v>
      </c>
      <c r="C5" s="75"/>
      <c r="D5" s="75"/>
      <c r="E5" s="75"/>
      <c r="F5" s="75"/>
      <c r="G5" s="75" t="s">
        <v>2</v>
      </c>
      <c r="H5" s="75"/>
      <c r="I5" s="75"/>
      <c r="J5" s="75"/>
      <c r="K5" s="73"/>
    </row>
    <row r="6" spans="1:11" ht="27.6" customHeight="1" x14ac:dyDescent="0.2">
      <c r="A6" s="72"/>
      <c r="B6" s="65">
        <v>2013</v>
      </c>
      <c r="C6" s="65">
        <v>2014</v>
      </c>
      <c r="D6" s="65">
        <v>2015</v>
      </c>
      <c r="E6" s="65">
        <v>2016</v>
      </c>
      <c r="F6" s="65">
        <v>2017</v>
      </c>
      <c r="G6" s="66">
        <v>2013</v>
      </c>
      <c r="H6" s="65">
        <v>2014</v>
      </c>
      <c r="I6" s="65">
        <v>2015</v>
      </c>
      <c r="J6" s="65">
        <v>2016</v>
      </c>
      <c r="K6" s="66">
        <v>2017</v>
      </c>
    </row>
    <row r="7" spans="1:11" ht="15" customHeight="1" x14ac:dyDescent="0.2">
      <c r="A7" s="2"/>
      <c r="B7" s="4"/>
      <c r="C7" s="4"/>
      <c r="D7" s="4"/>
      <c r="E7" s="38"/>
      <c r="F7" s="38"/>
      <c r="G7" s="5"/>
      <c r="H7" s="5"/>
      <c r="I7" s="54"/>
      <c r="J7" s="54"/>
      <c r="K7" s="44"/>
    </row>
    <row r="8" spans="1:11" ht="15" customHeight="1" x14ac:dyDescent="0.2">
      <c r="A8" s="6" t="s">
        <v>3</v>
      </c>
      <c r="B8" s="7">
        <f>B16+B23+B32+B40+B62+B67+B77+B87+B115+B130+B132+B136</f>
        <v>9664</v>
      </c>
      <c r="C8" s="7">
        <f>C16+C23+C32+C40+C62+C67+C77+C87+C101+C115+C130+C132+C136</f>
        <v>9182</v>
      </c>
      <c r="D8" s="7">
        <f t="shared" ref="D8:F8" si="0">D16+D23+D32+D40+D62+D67+D77+D87+D101+D115+D130+D132+D136</f>
        <v>9474</v>
      </c>
      <c r="E8" s="7">
        <f t="shared" si="0"/>
        <v>9431</v>
      </c>
      <c r="F8" s="7">
        <f t="shared" si="0"/>
        <v>9507</v>
      </c>
      <c r="G8" s="22">
        <v>130.94141238957238</v>
      </c>
      <c r="H8" s="23">
        <v>122.12867270526581</v>
      </c>
      <c r="I8" s="51">
        <v>124.82048984861859</v>
      </c>
      <c r="J8" s="51">
        <v>125.4</v>
      </c>
      <c r="K8" s="45">
        <v>124.81947325578342</v>
      </c>
    </row>
    <row r="9" spans="1:11" ht="14.1" customHeight="1" x14ac:dyDescent="0.2">
      <c r="A9" s="6"/>
      <c r="B9" s="9"/>
      <c r="C9" s="9"/>
      <c r="D9" s="9"/>
      <c r="E9" s="39"/>
      <c r="F9" s="39"/>
      <c r="G9" s="22"/>
      <c r="H9" s="23"/>
      <c r="I9" s="51"/>
      <c r="J9" s="51"/>
      <c r="K9" s="45"/>
    </row>
    <row r="10" spans="1:11" ht="15" customHeight="1" x14ac:dyDescent="0.2">
      <c r="A10" s="10" t="s">
        <v>4</v>
      </c>
      <c r="B10" s="11">
        <v>7829</v>
      </c>
      <c r="C10" s="11">
        <v>7505</v>
      </c>
      <c r="D10" s="11">
        <v>7462</v>
      </c>
      <c r="E10" s="40">
        <v>7348</v>
      </c>
      <c r="F10" s="40">
        <v>7396</v>
      </c>
      <c r="G10" s="22">
        <v>163.44126427423228</v>
      </c>
      <c r="H10" s="23">
        <v>153.14451291678571</v>
      </c>
      <c r="I10" s="51">
        <v>152.41013071895426</v>
      </c>
      <c r="J10" s="51">
        <v>153.69999999999999</v>
      </c>
      <c r="K10" s="45">
        <v>154.60835754750508</v>
      </c>
    </row>
    <row r="11" spans="1:11" ht="15" customHeight="1" x14ac:dyDescent="0.2">
      <c r="A11" s="10" t="s">
        <v>5</v>
      </c>
      <c r="B11" s="11">
        <v>1835</v>
      </c>
      <c r="C11" s="11">
        <v>1677</v>
      </c>
      <c r="D11" s="11">
        <v>2012</v>
      </c>
      <c r="E11" s="40">
        <v>2083</v>
      </c>
      <c r="F11" s="40">
        <v>2111</v>
      </c>
      <c r="G11" s="22">
        <v>70.841215303246727</v>
      </c>
      <c r="H11" s="23">
        <v>64.063872865492598</v>
      </c>
      <c r="I11" s="51">
        <v>74.681711888942502</v>
      </c>
      <c r="J11" s="51">
        <v>76.099999999999994</v>
      </c>
      <c r="K11" s="45">
        <v>74.517279113276146</v>
      </c>
    </row>
    <row r="12" spans="1:11" ht="14.1" customHeight="1" x14ac:dyDescent="0.2">
      <c r="A12" s="10"/>
      <c r="B12" s="11"/>
      <c r="C12" s="11"/>
      <c r="D12" s="11"/>
      <c r="E12" s="40"/>
      <c r="F12" s="40"/>
      <c r="G12" s="22"/>
      <c r="H12" s="23"/>
      <c r="I12" s="51"/>
      <c r="J12" s="51"/>
      <c r="K12" s="45"/>
    </row>
    <row r="13" spans="1:11" ht="15" customHeight="1" x14ac:dyDescent="0.2">
      <c r="A13" s="12" t="s">
        <v>6</v>
      </c>
      <c r="B13" s="11">
        <v>1358</v>
      </c>
      <c r="C13" s="11">
        <v>1366</v>
      </c>
      <c r="D13" s="11">
        <v>1323</v>
      </c>
      <c r="E13" s="40">
        <v>1348</v>
      </c>
      <c r="F13" s="59">
        <v>1342</v>
      </c>
      <c r="G13" s="22">
        <v>172.66369993642721</v>
      </c>
      <c r="H13" s="23">
        <v>169.03848533597326</v>
      </c>
      <c r="I13" s="51">
        <v>167.25663716814159</v>
      </c>
      <c r="J13" s="51">
        <v>173.1</v>
      </c>
      <c r="K13" s="45">
        <v>177.7</v>
      </c>
    </row>
    <row r="14" spans="1:11" ht="15" customHeight="1" x14ac:dyDescent="0.2">
      <c r="A14" s="12" t="s">
        <v>7</v>
      </c>
      <c r="B14" s="11">
        <v>210</v>
      </c>
      <c r="C14" s="11">
        <v>168</v>
      </c>
      <c r="D14" s="11">
        <v>146</v>
      </c>
      <c r="E14" s="40">
        <v>173</v>
      </c>
      <c r="F14" s="40">
        <v>157</v>
      </c>
      <c r="G14" s="22">
        <v>184.69656992084433</v>
      </c>
      <c r="H14" s="23">
        <v>151.21512151215123</v>
      </c>
      <c r="I14" s="51">
        <v>148.22335025380713</v>
      </c>
      <c r="J14" s="51">
        <v>208.4</v>
      </c>
      <c r="K14" s="45">
        <v>180</v>
      </c>
    </row>
    <row r="15" spans="1:11" ht="14.1" customHeight="1" x14ac:dyDescent="0.2">
      <c r="A15" s="12"/>
      <c r="B15" s="9"/>
      <c r="C15" s="9"/>
      <c r="D15" s="9"/>
      <c r="E15" s="39"/>
      <c r="F15" s="39"/>
      <c r="G15" s="22"/>
      <c r="H15" s="23"/>
      <c r="I15" s="51"/>
      <c r="J15" s="51"/>
      <c r="K15" s="45"/>
    </row>
    <row r="16" spans="1:11" ht="15" customHeight="1" x14ac:dyDescent="0.2">
      <c r="A16" s="68" t="s">
        <v>8</v>
      </c>
      <c r="B16" s="33">
        <f>SUM(B18:B21)</f>
        <v>323</v>
      </c>
      <c r="C16" s="33">
        <f t="shared" ref="C16:F16" si="1">SUM(C18:C21)</f>
        <v>303</v>
      </c>
      <c r="D16" s="33">
        <f t="shared" si="1"/>
        <v>429</v>
      </c>
      <c r="E16" s="33">
        <f t="shared" si="1"/>
        <v>313</v>
      </c>
      <c r="F16" s="33">
        <f t="shared" si="1"/>
        <v>317</v>
      </c>
      <c r="G16" s="22">
        <v>78.665367754505596</v>
      </c>
      <c r="H16" s="23">
        <v>73.47235693501456</v>
      </c>
      <c r="I16" s="51">
        <v>100.0699790062981</v>
      </c>
      <c r="J16" s="51">
        <v>73.900000000000006</v>
      </c>
      <c r="K16" s="45">
        <v>62.738925118057118</v>
      </c>
    </row>
    <row r="17" spans="1:11" ht="14.1" customHeight="1" x14ac:dyDescent="0.2">
      <c r="A17" s="12"/>
      <c r="B17" s="11"/>
      <c r="C17" s="11"/>
      <c r="D17" s="11"/>
      <c r="E17" s="40"/>
      <c r="F17" s="40"/>
      <c r="G17" s="22"/>
      <c r="H17" s="23"/>
      <c r="I17" s="51"/>
      <c r="J17" s="51"/>
      <c r="K17" s="45"/>
    </row>
    <row r="18" spans="1:11" ht="15" customHeight="1" x14ac:dyDescent="0.2">
      <c r="A18" s="12" t="s">
        <v>23</v>
      </c>
      <c r="B18" s="11">
        <v>22</v>
      </c>
      <c r="C18" s="11">
        <v>13</v>
      </c>
      <c r="D18" s="11">
        <v>39</v>
      </c>
      <c r="E18" s="11">
        <v>31</v>
      </c>
      <c r="F18" s="56">
        <v>24</v>
      </c>
      <c r="G18" s="22">
        <v>45.360824742268036</v>
      </c>
      <c r="H18" s="23">
        <v>27.083333333333336</v>
      </c>
      <c r="I18" s="51">
        <v>79.918032786885249</v>
      </c>
      <c r="J18" s="51">
        <v>66.7</v>
      </c>
      <c r="K18" s="45">
        <v>48</v>
      </c>
    </row>
    <row r="19" spans="1:11" ht="15" customHeight="1" x14ac:dyDescent="0.2">
      <c r="A19" s="12" t="s">
        <v>24</v>
      </c>
      <c r="B19" s="11">
        <v>283</v>
      </c>
      <c r="C19" s="11">
        <v>269</v>
      </c>
      <c r="D19" s="11">
        <v>349</v>
      </c>
      <c r="E19" s="11">
        <v>257</v>
      </c>
      <c r="F19" s="56">
        <v>225</v>
      </c>
      <c r="G19" s="22">
        <v>87.915501708605149</v>
      </c>
      <c r="H19" s="23">
        <v>82.794706063404121</v>
      </c>
      <c r="I19" s="51">
        <v>103.93091125670041</v>
      </c>
      <c r="J19" s="51">
        <v>76.8</v>
      </c>
      <c r="K19" s="45">
        <v>81.967213114754088</v>
      </c>
    </row>
    <row r="20" spans="1:11" ht="15" customHeight="1" x14ac:dyDescent="0.2">
      <c r="A20" s="12" t="s">
        <v>25</v>
      </c>
      <c r="B20" s="11">
        <v>18</v>
      </c>
      <c r="C20" s="11">
        <v>21</v>
      </c>
      <c r="D20" s="11">
        <v>41</v>
      </c>
      <c r="E20" s="11">
        <v>25</v>
      </c>
      <c r="F20" s="56">
        <v>30</v>
      </c>
      <c r="G20" s="22">
        <v>44.776119402985074</v>
      </c>
      <c r="H20" s="23">
        <v>53.164556962025316</v>
      </c>
      <c r="I20" s="51">
        <v>92.970521541950106</v>
      </c>
      <c r="J20" s="51">
        <v>59.2</v>
      </c>
      <c r="K20" s="45">
        <v>64.65517241379311</v>
      </c>
    </row>
    <row r="21" spans="1:11" ht="15" customHeight="1" x14ac:dyDescent="0.2">
      <c r="A21" s="37" t="s">
        <v>111</v>
      </c>
      <c r="B21" s="25" t="s">
        <v>22</v>
      </c>
      <c r="C21" s="25" t="s">
        <v>22</v>
      </c>
      <c r="D21" s="25" t="s">
        <v>22</v>
      </c>
      <c r="E21" s="42" t="s">
        <v>22</v>
      </c>
      <c r="F21" s="64">
        <v>38</v>
      </c>
      <c r="G21" s="25" t="s">
        <v>22</v>
      </c>
      <c r="H21" s="25" t="s">
        <v>22</v>
      </c>
      <c r="I21" s="25" t="s">
        <v>22</v>
      </c>
      <c r="J21" s="42" t="s">
        <v>22</v>
      </c>
      <c r="K21" s="23">
        <v>51.490514905149055</v>
      </c>
    </row>
    <row r="22" spans="1:11" s="63" customFormat="1" ht="14.1" customHeight="1" x14ac:dyDescent="0.2">
      <c r="A22" s="12"/>
      <c r="B22" s="58"/>
      <c r="C22" s="58"/>
      <c r="D22" s="58"/>
      <c r="E22" s="59"/>
      <c r="F22" s="59"/>
      <c r="G22" s="60"/>
      <c r="H22" s="61"/>
      <c r="I22" s="62"/>
      <c r="J22" s="62"/>
      <c r="K22" s="45"/>
    </row>
    <row r="23" spans="1:11" ht="15" customHeight="1" x14ac:dyDescent="0.2">
      <c r="A23" s="68" t="s">
        <v>9</v>
      </c>
      <c r="B23" s="33">
        <f>SUM(B25:B30)</f>
        <v>461</v>
      </c>
      <c r="C23" s="33">
        <f t="shared" ref="C23:F23" si="2">SUM(C25:C30)</f>
        <v>486</v>
      </c>
      <c r="D23" s="33">
        <f t="shared" si="2"/>
        <v>500</v>
      </c>
      <c r="E23" s="33">
        <f t="shared" si="2"/>
        <v>506</v>
      </c>
      <c r="F23" s="33">
        <f t="shared" si="2"/>
        <v>508</v>
      </c>
      <c r="G23" s="22">
        <v>107.96252927400468</v>
      </c>
      <c r="H23" s="23">
        <v>111.80124223602485</v>
      </c>
      <c r="I23" s="51">
        <v>113.89521640091115</v>
      </c>
      <c r="J23" s="51">
        <v>120.6</v>
      </c>
      <c r="K23" s="45">
        <v>117.51098773999537</v>
      </c>
    </row>
    <row r="24" spans="1:11" ht="14.1" customHeight="1" x14ac:dyDescent="0.2">
      <c r="A24" s="12"/>
      <c r="B24" s="11"/>
      <c r="C24" s="11"/>
      <c r="D24" s="11"/>
      <c r="E24" s="40"/>
      <c r="F24" s="40"/>
      <c r="G24" s="22"/>
      <c r="H24" s="23"/>
      <c r="I24" s="51"/>
      <c r="J24" s="51"/>
      <c r="K24" s="45"/>
    </row>
    <row r="25" spans="1:11" ht="15" customHeight="1" x14ac:dyDescent="0.2">
      <c r="A25" s="26" t="s">
        <v>26</v>
      </c>
      <c r="B25" s="11">
        <v>119</v>
      </c>
      <c r="C25" s="11">
        <v>122</v>
      </c>
      <c r="D25" s="11">
        <v>101</v>
      </c>
      <c r="E25" s="40">
        <v>126</v>
      </c>
      <c r="F25" s="40">
        <v>125</v>
      </c>
      <c r="G25" s="22">
        <v>151.97956577266922</v>
      </c>
      <c r="H25" s="23">
        <v>158.64759427828349</v>
      </c>
      <c r="I25" s="51">
        <v>130.65976714100904</v>
      </c>
      <c r="J25" s="51">
        <v>165.4</v>
      </c>
      <c r="K25" s="45">
        <v>158.8310038119441</v>
      </c>
    </row>
    <row r="26" spans="1:11" ht="15" customHeight="1" x14ac:dyDescent="0.2">
      <c r="A26" s="26" t="s">
        <v>27</v>
      </c>
      <c r="B26" s="11">
        <v>78</v>
      </c>
      <c r="C26" s="11">
        <v>120</v>
      </c>
      <c r="D26" s="11">
        <v>104</v>
      </c>
      <c r="E26" s="40">
        <v>102</v>
      </c>
      <c r="F26" s="40">
        <v>111</v>
      </c>
      <c r="G26" s="22">
        <v>84.967320261437905</v>
      </c>
      <c r="H26" s="23">
        <v>119.16583912611718</v>
      </c>
      <c r="I26" s="51">
        <v>104.94450050454087</v>
      </c>
      <c r="J26" s="51">
        <v>105.7</v>
      </c>
      <c r="K26" s="45">
        <v>120.65217391304347</v>
      </c>
    </row>
    <row r="27" spans="1:11" ht="15" customHeight="1" x14ac:dyDescent="0.2">
      <c r="A27" s="26" t="s">
        <v>28</v>
      </c>
      <c r="B27" s="11">
        <v>32</v>
      </c>
      <c r="C27" s="11">
        <v>43</v>
      </c>
      <c r="D27" s="11">
        <v>37</v>
      </c>
      <c r="E27" s="40">
        <v>39</v>
      </c>
      <c r="F27" s="40">
        <v>47</v>
      </c>
      <c r="G27" s="22">
        <v>66.666666666666671</v>
      </c>
      <c r="H27" s="23">
        <v>87.398373983739845</v>
      </c>
      <c r="I27" s="51">
        <v>78.059071729957807</v>
      </c>
      <c r="J27" s="51">
        <v>77.8</v>
      </c>
      <c r="K27" s="45">
        <v>94.188376753507015</v>
      </c>
    </row>
    <row r="28" spans="1:11" ht="15" customHeight="1" x14ac:dyDescent="0.2">
      <c r="A28" s="26" t="s">
        <v>29</v>
      </c>
      <c r="B28" s="11">
        <v>37</v>
      </c>
      <c r="C28" s="11">
        <v>33</v>
      </c>
      <c r="D28" s="11">
        <v>43</v>
      </c>
      <c r="E28" s="40">
        <v>44</v>
      </c>
      <c r="F28" s="40">
        <v>33</v>
      </c>
      <c r="G28" s="22">
        <v>120.91503267973856</v>
      </c>
      <c r="H28" s="23">
        <v>104.43037974683544</v>
      </c>
      <c r="I28" s="51">
        <v>144.78114478114477</v>
      </c>
      <c r="J28" s="51">
        <v>156.6</v>
      </c>
      <c r="K28" s="45">
        <v>106.10932475884243</v>
      </c>
    </row>
    <row r="29" spans="1:11" ht="15" customHeight="1" x14ac:dyDescent="0.2">
      <c r="A29" s="26" t="s">
        <v>30</v>
      </c>
      <c r="B29" s="11">
        <v>10</v>
      </c>
      <c r="C29" s="11">
        <v>4</v>
      </c>
      <c r="D29" s="11">
        <v>9</v>
      </c>
      <c r="E29" s="40">
        <v>7</v>
      </c>
      <c r="F29" s="40">
        <v>9</v>
      </c>
      <c r="G29" s="22">
        <v>97.087378640776691</v>
      </c>
      <c r="H29" s="23">
        <v>40.404040404040408</v>
      </c>
      <c r="I29" s="51">
        <v>90.909090909090907</v>
      </c>
      <c r="J29" s="51">
        <v>98.6</v>
      </c>
      <c r="K29" s="45">
        <v>109.7560975609756</v>
      </c>
    </row>
    <row r="30" spans="1:11" ht="15" customHeight="1" x14ac:dyDescent="0.2">
      <c r="A30" s="26" t="s">
        <v>31</v>
      </c>
      <c r="B30" s="11">
        <v>185</v>
      </c>
      <c r="C30" s="11">
        <v>164</v>
      </c>
      <c r="D30" s="11">
        <v>206</v>
      </c>
      <c r="E30" s="40">
        <v>188</v>
      </c>
      <c r="F30" s="40">
        <v>183</v>
      </c>
      <c r="G30" s="22">
        <v>110.11904761904762</v>
      </c>
      <c r="H30" s="23">
        <v>98.557692307692307</v>
      </c>
      <c r="I30" s="51">
        <v>117.31207289293849</v>
      </c>
      <c r="J30" s="51">
        <v>116.5</v>
      </c>
      <c r="K30" s="45">
        <v>106.14849187935036</v>
      </c>
    </row>
    <row r="31" spans="1:11" ht="14.1" customHeight="1" x14ac:dyDescent="0.2">
      <c r="A31" s="12"/>
      <c r="B31" s="11"/>
      <c r="C31" s="11"/>
      <c r="D31" s="11"/>
      <c r="E31" s="40"/>
      <c r="F31" s="40"/>
      <c r="G31" s="22"/>
      <c r="H31" s="23"/>
      <c r="I31" s="51"/>
      <c r="J31" s="51"/>
      <c r="K31" s="45"/>
    </row>
    <row r="32" spans="1:11" ht="15" customHeight="1" x14ac:dyDescent="0.2">
      <c r="A32" s="68" t="s">
        <v>10</v>
      </c>
      <c r="B32" s="33">
        <f>SUM(B34:B38)</f>
        <v>815</v>
      </c>
      <c r="C32" s="33">
        <f t="shared" ref="C32:F32" si="3">SUM(C34:C38)</f>
        <v>714</v>
      </c>
      <c r="D32" s="33">
        <f t="shared" si="3"/>
        <v>725</v>
      </c>
      <c r="E32" s="33">
        <f t="shared" si="3"/>
        <v>784</v>
      </c>
      <c r="F32" s="33">
        <f t="shared" si="3"/>
        <v>829</v>
      </c>
      <c r="G32" s="22">
        <v>146.00501612325331</v>
      </c>
      <c r="H32" s="23">
        <v>119.73838671809492</v>
      </c>
      <c r="I32" s="51">
        <v>122.44553284918089</v>
      </c>
      <c r="J32" s="51">
        <v>141</v>
      </c>
      <c r="K32" s="45">
        <v>152.58604822381741</v>
      </c>
    </row>
    <row r="33" spans="1:11" ht="14.1" customHeight="1" x14ac:dyDescent="0.2">
      <c r="A33" s="12"/>
      <c r="B33" s="11"/>
      <c r="C33" s="11"/>
      <c r="D33" s="11"/>
      <c r="E33" s="40"/>
      <c r="F33" s="40"/>
      <c r="G33" s="22"/>
      <c r="H33" s="23"/>
      <c r="I33" s="51"/>
      <c r="J33" s="51"/>
      <c r="K33" s="45"/>
    </row>
    <row r="34" spans="1:11" ht="15" customHeight="1" x14ac:dyDescent="0.2">
      <c r="A34" s="26" t="s">
        <v>32</v>
      </c>
      <c r="B34" s="11">
        <v>755</v>
      </c>
      <c r="C34" s="11">
        <v>658</v>
      </c>
      <c r="D34" s="11">
        <v>683</v>
      </c>
      <c r="E34" s="11">
        <v>714</v>
      </c>
      <c r="F34" s="56">
        <v>768</v>
      </c>
      <c r="G34" s="22">
        <v>155.67010309278351</v>
      </c>
      <c r="H34" s="23">
        <v>125.38109756097559</v>
      </c>
      <c r="I34" s="51">
        <v>134.02668759811618</v>
      </c>
      <c r="J34" s="51">
        <v>150.1</v>
      </c>
      <c r="K34" s="45">
        <v>162.50528988573848</v>
      </c>
    </row>
    <row r="35" spans="1:11" ht="15" customHeight="1" x14ac:dyDescent="0.2">
      <c r="A35" s="26" t="s">
        <v>33</v>
      </c>
      <c r="B35" s="11">
        <v>13</v>
      </c>
      <c r="C35" s="11">
        <v>10</v>
      </c>
      <c r="D35" s="11">
        <v>18</v>
      </c>
      <c r="E35" s="11">
        <v>18</v>
      </c>
      <c r="F35" s="56">
        <v>17</v>
      </c>
      <c r="G35" s="22">
        <v>80.745341614906835</v>
      </c>
      <c r="H35" s="23">
        <v>55.55555555555555</v>
      </c>
      <c r="I35" s="51">
        <v>91.83673469387756</v>
      </c>
      <c r="J35" s="51">
        <v>94.2</v>
      </c>
      <c r="K35" s="45">
        <v>101.79640718562874</v>
      </c>
    </row>
    <row r="36" spans="1:11" ht="15" customHeight="1" x14ac:dyDescent="0.2">
      <c r="A36" s="26" t="s">
        <v>34</v>
      </c>
      <c r="B36" s="11">
        <v>20</v>
      </c>
      <c r="C36" s="11">
        <v>20</v>
      </c>
      <c r="D36" s="11">
        <v>10</v>
      </c>
      <c r="E36" s="11">
        <v>22</v>
      </c>
      <c r="F36" s="56">
        <v>14</v>
      </c>
      <c r="G36" s="22">
        <v>57.803468208092482</v>
      </c>
      <c r="H36" s="23">
        <v>63.492063492063487</v>
      </c>
      <c r="I36" s="51">
        <v>27.3224043715847</v>
      </c>
      <c r="J36" s="51">
        <v>67.900000000000006</v>
      </c>
      <c r="K36" s="45">
        <v>47.781569965870311</v>
      </c>
    </row>
    <row r="37" spans="1:11" ht="15" customHeight="1" x14ac:dyDescent="0.2">
      <c r="A37" s="26" t="s">
        <v>35</v>
      </c>
      <c r="B37" s="11">
        <v>20</v>
      </c>
      <c r="C37" s="11">
        <v>23</v>
      </c>
      <c r="D37" s="11">
        <v>11</v>
      </c>
      <c r="E37" s="11">
        <v>21</v>
      </c>
      <c r="F37" s="56">
        <v>27</v>
      </c>
      <c r="G37" s="22">
        <v>118.34319526627219</v>
      </c>
      <c r="H37" s="23">
        <v>138.55421686746988</v>
      </c>
      <c r="I37" s="51">
        <v>58.823529411764703</v>
      </c>
      <c r="J37" s="51">
        <v>95.9</v>
      </c>
      <c r="K37" s="45">
        <v>138.46153846153848</v>
      </c>
    </row>
    <row r="38" spans="1:11" ht="15" customHeight="1" x14ac:dyDescent="0.2">
      <c r="A38" s="26" t="s">
        <v>36</v>
      </c>
      <c r="B38" s="11">
        <v>7</v>
      </c>
      <c r="C38" s="11">
        <v>3</v>
      </c>
      <c r="D38" s="11">
        <v>3</v>
      </c>
      <c r="E38" s="11">
        <v>9</v>
      </c>
      <c r="F38" s="56">
        <v>3</v>
      </c>
      <c r="G38" s="22">
        <v>125</v>
      </c>
      <c r="H38" s="23">
        <v>55.55555555555555</v>
      </c>
      <c r="I38" s="51">
        <v>39.473684210526315</v>
      </c>
      <c r="J38" s="51">
        <v>128.6</v>
      </c>
      <c r="K38" s="45">
        <v>57.692307692307693</v>
      </c>
    </row>
    <row r="39" spans="1:11" ht="14.1" customHeight="1" x14ac:dyDescent="0.2">
      <c r="A39" s="12"/>
      <c r="B39" s="11"/>
      <c r="C39" s="11"/>
      <c r="D39" s="11"/>
      <c r="E39" s="40"/>
      <c r="F39" s="40"/>
      <c r="G39" s="22"/>
      <c r="H39" s="23"/>
      <c r="I39" s="51"/>
      <c r="J39" s="51"/>
      <c r="K39" s="45"/>
    </row>
    <row r="40" spans="1:11" ht="15" customHeight="1" x14ac:dyDescent="0.2">
      <c r="A40" s="68" t="s">
        <v>11</v>
      </c>
      <c r="B40" s="33">
        <f>SUM(B42:B54)</f>
        <v>1077</v>
      </c>
      <c r="C40" s="33">
        <f t="shared" ref="C40:F40" si="4">SUM(C42:C54)</f>
        <v>956</v>
      </c>
      <c r="D40" s="33">
        <f t="shared" si="4"/>
        <v>886</v>
      </c>
      <c r="E40" s="33">
        <f t="shared" si="4"/>
        <v>995</v>
      </c>
      <c r="F40" s="33">
        <f t="shared" si="4"/>
        <v>1103</v>
      </c>
      <c r="G40" s="22">
        <v>132.89733464955577</v>
      </c>
      <c r="H40" s="23">
        <v>115.1946017592481</v>
      </c>
      <c r="I40" s="51">
        <v>109.16707737801873</v>
      </c>
      <c r="J40" s="51">
        <v>122</v>
      </c>
      <c r="K40" s="45">
        <v>127.2496538994001</v>
      </c>
    </row>
    <row r="41" spans="1:11" ht="14.1" customHeight="1" x14ac:dyDescent="0.2">
      <c r="A41" s="12"/>
      <c r="B41" s="11"/>
      <c r="C41" s="11"/>
      <c r="D41" s="11"/>
      <c r="E41" s="40"/>
      <c r="F41" s="40"/>
      <c r="G41" s="22"/>
      <c r="H41" s="23"/>
      <c r="I41" s="51"/>
      <c r="J41" s="51"/>
      <c r="K41" s="45"/>
    </row>
    <row r="42" spans="1:11" ht="15" customHeight="1" x14ac:dyDescent="0.2">
      <c r="A42" s="26" t="s">
        <v>37</v>
      </c>
      <c r="B42" s="11">
        <v>36</v>
      </c>
      <c r="C42" s="11">
        <v>29</v>
      </c>
      <c r="D42" s="11">
        <v>29</v>
      </c>
      <c r="E42" s="11">
        <v>24</v>
      </c>
      <c r="F42" s="56">
        <v>42</v>
      </c>
      <c r="G42" s="22">
        <v>131.38686131386862</v>
      </c>
      <c r="H42" s="23">
        <v>92.063492063492063</v>
      </c>
      <c r="I42" s="51">
        <v>81.005586592178773</v>
      </c>
      <c r="J42" s="51">
        <v>71.400000000000006</v>
      </c>
      <c r="K42" s="45">
        <v>112.90322580645162</v>
      </c>
    </row>
    <row r="43" spans="1:11" ht="15" customHeight="1" x14ac:dyDescent="0.2">
      <c r="A43" s="26" t="s">
        <v>38</v>
      </c>
      <c r="B43" s="11">
        <v>113</v>
      </c>
      <c r="C43" s="11">
        <v>109</v>
      </c>
      <c r="D43" s="11">
        <v>115</v>
      </c>
      <c r="E43" s="11">
        <v>104</v>
      </c>
      <c r="F43" s="56">
        <v>120</v>
      </c>
      <c r="G43" s="22">
        <v>106.10328638497653</v>
      </c>
      <c r="H43" s="23">
        <v>103.21969696969697</v>
      </c>
      <c r="I43" s="51">
        <v>105.79576816927323</v>
      </c>
      <c r="J43" s="51">
        <v>109</v>
      </c>
      <c r="K43" s="45">
        <v>109.68921389396709</v>
      </c>
    </row>
    <row r="44" spans="1:11" ht="15" customHeight="1" x14ac:dyDescent="0.2">
      <c r="A44" s="26" t="s">
        <v>39</v>
      </c>
      <c r="B44" s="11">
        <v>37</v>
      </c>
      <c r="C44" s="11">
        <v>33</v>
      </c>
      <c r="D44" s="11">
        <v>31</v>
      </c>
      <c r="E44" s="11">
        <v>37</v>
      </c>
      <c r="F44" s="56">
        <v>40</v>
      </c>
      <c r="G44" s="22">
        <v>128.4722222222222</v>
      </c>
      <c r="H44" s="23">
        <v>107.49185667752444</v>
      </c>
      <c r="I44" s="51">
        <v>89.85507246376811</v>
      </c>
      <c r="J44" s="51">
        <v>116.7</v>
      </c>
      <c r="K44" s="45">
        <v>107.81671159029651</v>
      </c>
    </row>
    <row r="45" spans="1:11" ht="15" customHeight="1" x14ac:dyDescent="0.2">
      <c r="A45" s="26" t="s">
        <v>40</v>
      </c>
      <c r="B45" s="11">
        <v>51</v>
      </c>
      <c r="C45" s="11">
        <v>45</v>
      </c>
      <c r="D45" s="11">
        <v>40</v>
      </c>
      <c r="E45" s="11">
        <v>61</v>
      </c>
      <c r="F45" s="56">
        <v>53</v>
      </c>
      <c r="G45" s="22">
        <v>95.50561797752809</v>
      </c>
      <c r="H45" s="23">
        <v>90.180360721442895</v>
      </c>
      <c r="I45" s="51">
        <v>85.106382978723403</v>
      </c>
      <c r="J45" s="51">
        <v>119.4</v>
      </c>
      <c r="K45" s="45">
        <v>96.715328467153284</v>
      </c>
    </row>
    <row r="46" spans="1:11" ht="15" customHeight="1" x14ac:dyDescent="0.2">
      <c r="A46" s="26" t="s">
        <v>41</v>
      </c>
      <c r="B46" s="11">
        <v>210</v>
      </c>
      <c r="C46" s="11">
        <v>172</v>
      </c>
      <c r="D46" s="11">
        <v>161</v>
      </c>
      <c r="E46" s="11">
        <v>184</v>
      </c>
      <c r="F46" s="56">
        <v>224</v>
      </c>
      <c r="G46" s="22">
        <v>132.24181360201513</v>
      </c>
      <c r="H46" s="23">
        <v>101.95613515115589</v>
      </c>
      <c r="I46" s="51">
        <v>100.1866832607343</v>
      </c>
      <c r="J46" s="51">
        <v>107.7</v>
      </c>
      <c r="K46" s="45">
        <v>126.91218130311616</v>
      </c>
    </row>
    <row r="47" spans="1:11" ht="15" customHeight="1" x14ac:dyDescent="0.2">
      <c r="A47" s="26" t="s">
        <v>42</v>
      </c>
      <c r="B47" s="11">
        <v>451</v>
      </c>
      <c r="C47" s="11">
        <v>403</v>
      </c>
      <c r="D47" s="11">
        <v>335</v>
      </c>
      <c r="E47" s="11">
        <v>398</v>
      </c>
      <c r="F47" s="56">
        <v>418</v>
      </c>
      <c r="G47" s="22">
        <v>164.89945155393053</v>
      </c>
      <c r="H47" s="23">
        <v>142.85714285714286</v>
      </c>
      <c r="I47" s="51">
        <v>126.55836796373252</v>
      </c>
      <c r="J47" s="51">
        <v>151.19999999999999</v>
      </c>
      <c r="K47" s="45">
        <v>151.50416817687568</v>
      </c>
    </row>
    <row r="48" spans="1:11" ht="15" customHeight="1" x14ac:dyDescent="0.2">
      <c r="A48" s="26" t="s">
        <v>43</v>
      </c>
      <c r="B48" s="11">
        <v>66</v>
      </c>
      <c r="C48" s="11">
        <v>82</v>
      </c>
      <c r="D48" s="11">
        <v>75</v>
      </c>
      <c r="E48" s="11">
        <v>87</v>
      </c>
      <c r="F48" s="56">
        <v>71</v>
      </c>
      <c r="G48" s="22">
        <v>126.67946257197696</v>
      </c>
      <c r="H48" s="23">
        <v>156.19047619047618</v>
      </c>
      <c r="I48" s="51">
        <v>155.60165975103735</v>
      </c>
      <c r="J48" s="51">
        <v>150</v>
      </c>
      <c r="K48" s="45">
        <v>123.47826086956522</v>
      </c>
    </row>
    <row r="49" spans="1:11" ht="15" customHeight="1" x14ac:dyDescent="0.2">
      <c r="A49" s="26" t="s">
        <v>44</v>
      </c>
      <c r="B49" s="11">
        <v>17</v>
      </c>
      <c r="C49" s="11">
        <v>22</v>
      </c>
      <c r="D49" s="11">
        <v>10</v>
      </c>
      <c r="E49" s="11">
        <v>15</v>
      </c>
      <c r="F49" s="56">
        <v>26</v>
      </c>
      <c r="G49" s="22">
        <v>115.64625850340137</v>
      </c>
      <c r="H49" s="23">
        <v>153.84615384615387</v>
      </c>
      <c r="I49" s="51">
        <v>77.519379844961236</v>
      </c>
      <c r="J49" s="51">
        <v>111.1</v>
      </c>
      <c r="K49" s="45">
        <v>183.09859154929578</v>
      </c>
    </row>
    <row r="50" spans="1:11" ht="15" customHeight="1" x14ac:dyDescent="0.2">
      <c r="A50" s="26" t="s">
        <v>45</v>
      </c>
      <c r="B50" s="11">
        <v>10</v>
      </c>
      <c r="C50" s="11">
        <v>6</v>
      </c>
      <c r="D50" s="11">
        <v>3</v>
      </c>
      <c r="E50" s="11">
        <v>5</v>
      </c>
      <c r="F50" s="56">
        <v>10</v>
      </c>
      <c r="G50" s="22">
        <v>156.25</v>
      </c>
      <c r="H50" s="23">
        <v>75</v>
      </c>
      <c r="I50" s="51">
        <v>35.714285714285715</v>
      </c>
      <c r="J50" s="51">
        <v>76.900000000000006</v>
      </c>
      <c r="K50" s="45">
        <v>133.33333333333334</v>
      </c>
    </row>
    <row r="51" spans="1:11" ht="15" customHeight="1" x14ac:dyDescent="0.2">
      <c r="A51" s="26" t="s">
        <v>46</v>
      </c>
      <c r="B51" s="11">
        <v>44</v>
      </c>
      <c r="C51" s="11">
        <v>25</v>
      </c>
      <c r="D51" s="11">
        <v>40</v>
      </c>
      <c r="E51" s="11">
        <v>42</v>
      </c>
      <c r="F51" s="56">
        <v>42</v>
      </c>
      <c r="G51" s="22">
        <v>109.72568578553616</v>
      </c>
      <c r="H51" s="23">
        <v>60.679611650485441</v>
      </c>
      <c r="I51" s="51">
        <v>94.562647754137117</v>
      </c>
      <c r="J51" s="51">
        <v>95.5</v>
      </c>
      <c r="K51" s="45">
        <v>92.307692307692307</v>
      </c>
    </row>
    <row r="52" spans="1:11" ht="15" customHeight="1" x14ac:dyDescent="0.2">
      <c r="A52" s="26" t="s">
        <v>47</v>
      </c>
      <c r="B52" s="11">
        <v>17</v>
      </c>
      <c r="C52" s="11">
        <v>14</v>
      </c>
      <c r="D52" s="11">
        <v>13</v>
      </c>
      <c r="E52" s="11">
        <v>14</v>
      </c>
      <c r="F52" s="56">
        <v>14</v>
      </c>
      <c r="G52" s="22">
        <v>154.54545454545453</v>
      </c>
      <c r="H52" s="23">
        <v>113.82113821138211</v>
      </c>
      <c r="I52" s="51">
        <v>130</v>
      </c>
      <c r="J52" s="51">
        <v>96.6</v>
      </c>
      <c r="K52" s="45">
        <v>98.591549295774641</v>
      </c>
    </row>
    <row r="53" spans="1:11" ht="15" customHeight="1" x14ac:dyDescent="0.2">
      <c r="A53" s="26" t="s">
        <v>48</v>
      </c>
      <c r="B53" s="11">
        <v>11</v>
      </c>
      <c r="C53" s="11">
        <v>7</v>
      </c>
      <c r="D53" s="11">
        <v>14</v>
      </c>
      <c r="E53" s="11">
        <v>5</v>
      </c>
      <c r="F53" s="56">
        <v>14</v>
      </c>
      <c r="G53" s="22">
        <v>79.71014492753622</v>
      </c>
      <c r="H53" s="23">
        <v>57.851239669421489</v>
      </c>
      <c r="I53" s="51">
        <v>111.1111111111111</v>
      </c>
      <c r="J53" s="51">
        <v>35.700000000000003</v>
      </c>
      <c r="K53" s="45">
        <v>101.44927536231884</v>
      </c>
    </row>
    <row r="54" spans="1:11" ht="15" customHeight="1" x14ac:dyDescent="0.2">
      <c r="A54" s="26" t="s">
        <v>49</v>
      </c>
      <c r="B54" s="11">
        <v>14</v>
      </c>
      <c r="C54" s="11">
        <v>9</v>
      </c>
      <c r="D54" s="11">
        <v>20</v>
      </c>
      <c r="E54" s="11">
        <v>19</v>
      </c>
      <c r="F54" s="56">
        <v>29</v>
      </c>
      <c r="G54" s="22">
        <v>58.577405857740587</v>
      </c>
      <c r="H54" s="23">
        <v>42.857142857142854</v>
      </c>
      <c r="I54" s="51">
        <v>77.519379844961236</v>
      </c>
      <c r="J54" s="51">
        <v>100</v>
      </c>
      <c r="K54" s="45">
        <v>125</v>
      </c>
    </row>
    <row r="55" spans="1:11" ht="12.75" customHeight="1" x14ac:dyDescent="0.2">
      <c r="A55" s="69" t="s">
        <v>112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</row>
    <row r="56" spans="1:11" ht="13.5" customHeight="1" x14ac:dyDescent="0.2">
      <c r="A56" s="69" t="s">
        <v>107</v>
      </c>
      <c r="B56" s="69"/>
      <c r="C56" s="69"/>
      <c r="D56" s="69"/>
      <c r="E56" s="69"/>
      <c r="F56" s="69"/>
      <c r="G56" s="69"/>
      <c r="H56" s="69"/>
      <c r="I56" s="69"/>
      <c r="J56" s="69"/>
      <c r="K56" s="69"/>
    </row>
    <row r="57" spans="1:11" ht="13.15" customHeight="1" x14ac:dyDescent="0.2">
      <c r="A57" s="70"/>
      <c r="B57" s="70"/>
      <c r="C57" s="70"/>
      <c r="D57" s="70"/>
      <c r="E57" s="70"/>
      <c r="F57" s="70"/>
      <c r="G57" s="70"/>
      <c r="H57" s="70"/>
      <c r="I57" s="70"/>
      <c r="J57" s="57"/>
      <c r="K57" s="57"/>
    </row>
    <row r="58" spans="1:11" ht="28.15" customHeight="1" x14ac:dyDescent="0.2">
      <c r="A58" s="71" t="s">
        <v>103</v>
      </c>
      <c r="B58" s="73" t="s">
        <v>0</v>
      </c>
      <c r="C58" s="74"/>
      <c r="D58" s="74"/>
      <c r="E58" s="74"/>
      <c r="F58" s="74"/>
      <c r="G58" s="74"/>
      <c r="H58" s="74"/>
      <c r="I58" s="74"/>
      <c r="J58" s="74"/>
      <c r="K58" s="74"/>
    </row>
    <row r="59" spans="1:11" ht="28.15" customHeight="1" x14ac:dyDescent="0.2">
      <c r="A59" s="72"/>
      <c r="B59" s="75" t="s">
        <v>1</v>
      </c>
      <c r="C59" s="75"/>
      <c r="D59" s="75"/>
      <c r="E59" s="75"/>
      <c r="F59" s="75"/>
      <c r="G59" s="73" t="s">
        <v>2</v>
      </c>
      <c r="H59" s="74"/>
      <c r="I59" s="74"/>
      <c r="J59" s="74"/>
      <c r="K59" s="74"/>
    </row>
    <row r="60" spans="1:11" ht="28.15" customHeight="1" x14ac:dyDescent="0.2">
      <c r="A60" s="72"/>
      <c r="B60" s="65">
        <v>2013</v>
      </c>
      <c r="C60" s="65">
        <v>2014</v>
      </c>
      <c r="D60" s="65">
        <v>2015</v>
      </c>
      <c r="E60" s="66">
        <v>2016</v>
      </c>
      <c r="F60" s="66">
        <v>2017</v>
      </c>
      <c r="G60" s="66">
        <v>2013</v>
      </c>
      <c r="H60" s="66">
        <v>2014</v>
      </c>
      <c r="I60" s="65">
        <v>2015</v>
      </c>
      <c r="J60" s="65">
        <v>2016</v>
      </c>
      <c r="K60" s="67">
        <v>2017</v>
      </c>
    </row>
    <row r="61" spans="1:11" ht="15" customHeight="1" x14ac:dyDescent="0.2">
      <c r="A61" s="26"/>
      <c r="B61" s="11"/>
      <c r="C61" s="11"/>
      <c r="D61" s="11"/>
      <c r="E61" s="40"/>
      <c r="F61" s="40"/>
      <c r="G61" s="22"/>
      <c r="H61" s="23"/>
      <c r="I61" s="51"/>
      <c r="J61" s="51"/>
      <c r="K61" s="45"/>
    </row>
    <row r="62" spans="1:11" ht="15" customHeight="1" x14ac:dyDescent="0.2">
      <c r="A62" s="68" t="s">
        <v>12</v>
      </c>
      <c r="B62" s="33">
        <v>84</v>
      </c>
      <c r="C62" s="33">
        <v>50</v>
      </c>
      <c r="D62" s="33">
        <v>63</v>
      </c>
      <c r="E62" s="41">
        <v>48</v>
      </c>
      <c r="F62" s="41">
        <v>49</v>
      </c>
      <c r="G62" s="22">
        <v>77.705827937095279</v>
      </c>
      <c r="H62" s="23">
        <v>48.216007714561236</v>
      </c>
      <c r="I62" s="51">
        <v>60.635226179018289</v>
      </c>
      <c r="J62" s="51">
        <v>49.5</v>
      </c>
      <c r="K62" s="45">
        <v>46.755725190839698</v>
      </c>
    </row>
    <row r="63" spans="1:11" ht="15" customHeight="1" x14ac:dyDescent="0.2">
      <c r="A63" s="12"/>
      <c r="B63" s="11"/>
      <c r="C63" s="11"/>
      <c r="D63" s="11"/>
      <c r="E63" s="40"/>
      <c r="F63" s="40"/>
      <c r="G63" s="22"/>
      <c r="H63" s="23"/>
      <c r="I63" s="51"/>
      <c r="J63" s="51"/>
      <c r="K63" s="45"/>
    </row>
    <row r="64" spans="1:11" ht="15" customHeight="1" x14ac:dyDescent="0.2">
      <c r="A64" s="26" t="s">
        <v>50</v>
      </c>
      <c r="B64" s="11">
        <v>46</v>
      </c>
      <c r="C64" s="11">
        <v>27</v>
      </c>
      <c r="D64" s="11">
        <v>38</v>
      </c>
      <c r="E64" s="11">
        <v>30</v>
      </c>
      <c r="F64" s="56">
        <v>26</v>
      </c>
      <c r="G64" s="22">
        <v>69.802731411229146</v>
      </c>
      <c r="H64" s="23">
        <v>42.993630573248403</v>
      </c>
      <c r="I64" s="51">
        <v>59.467918622848195</v>
      </c>
      <c r="J64" s="51">
        <v>49.3</v>
      </c>
      <c r="K64" s="45">
        <v>40.880503144654085</v>
      </c>
    </row>
    <row r="65" spans="1:11" ht="15" customHeight="1" x14ac:dyDescent="0.2">
      <c r="A65" s="26" t="s">
        <v>51</v>
      </c>
      <c r="B65" s="11">
        <v>38</v>
      </c>
      <c r="C65" s="11">
        <v>23</v>
      </c>
      <c r="D65" s="11">
        <v>25</v>
      </c>
      <c r="E65" s="11">
        <v>18</v>
      </c>
      <c r="F65" s="56">
        <v>23</v>
      </c>
      <c r="G65" s="22">
        <v>90.047393364928908</v>
      </c>
      <c r="H65" s="23">
        <v>56.234718826405867</v>
      </c>
      <c r="I65" s="51">
        <v>62.5</v>
      </c>
      <c r="J65" s="51">
        <v>49.9</v>
      </c>
      <c r="K65" s="45">
        <v>55.825242718446603</v>
      </c>
    </row>
    <row r="66" spans="1:11" ht="15" customHeight="1" x14ac:dyDescent="0.2">
      <c r="A66" s="12"/>
      <c r="B66" s="11"/>
      <c r="C66" s="11"/>
      <c r="D66" s="11"/>
      <c r="E66" s="40"/>
      <c r="F66" s="40"/>
      <c r="G66" s="22"/>
      <c r="H66" s="23"/>
      <c r="I66" s="51"/>
      <c r="J66" s="51"/>
      <c r="K66" s="45"/>
    </row>
    <row r="67" spans="1:11" ht="15" customHeight="1" x14ac:dyDescent="0.2">
      <c r="A67" s="68" t="s">
        <v>13</v>
      </c>
      <c r="B67" s="33">
        <v>210</v>
      </c>
      <c r="C67" s="33">
        <v>226</v>
      </c>
      <c r="D67" s="33">
        <v>252</v>
      </c>
      <c r="E67" s="41">
        <v>238</v>
      </c>
      <c r="F67" s="41">
        <v>246</v>
      </c>
      <c r="G67" s="22">
        <v>124.62908011869436</v>
      </c>
      <c r="H67" s="23">
        <v>138.82063882063883</v>
      </c>
      <c r="I67" s="51">
        <v>155.84415584415584</v>
      </c>
      <c r="J67" s="51">
        <v>147.69999999999999</v>
      </c>
      <c r="K67" s="45">
        <v>141.95037507212928</v>
      </c>
    </row>
    <row r="68" spans="1:11" ht="15" customHeight="1" x14ac:dyDescent="0.2">
      <c r="A68" s="12"/>
      <c r="B68" s="11"/>
      <c r="C68" s="11"/>
      <c r="D68" s="11"/>
      <c r="E68" s="40"/>
      <c r="F68" s="40"/>
      <c r="G68" s="22"/>
      <c r="H68" s="23"/>
      <c r="I68" s="51"/>
      <c r="J68" s="51"/>
      <c r="K68" s="45"/>
    </row>
    <row r="69" spans="1:11" ht="15" customHeight="1" x14ac:dyDescent="0.2">
      <c r="A69" s="26" t="s">
        <v>52</v>
      </c>
      <c r="B69" s="11">
        <v>119</v>
      </c>
      <c r="C69" s="11">
        <v>150</v>
      </c>
      <c r="D69" s="11">
        <v>161</v>
      </c>
      <c r="E69" s="40">
        <v>140</v>
      </c>
      <c r="F69" s="40">
        <v>158</v>
      </c>
      <c r="G69" s="22">
        <v>129.62962962962962</v>
      </c>
      <c r="H69" s="23">
        <v>168.72890888638921</v>
      </c>
      <c r="I69" s="51">
        <v>185.27042577675491</v>
      </c>
      <c r="J69" s="51">
        <v>162.4</v>
      </c>
      <c r="K69" s="45">
        <v>159.2741935483871</v>
      </c>
    </row>
    <row r="70" spans="1:11" ht="15" customHeight="1" x14ac:dyDescent="0.2">
      <c r="A70" s="26" t="s">
        <v>53</v>
      </c>
      <c r="B70" s="11">
        <v>6</v>
      </c>
      <c r="C70" s="11">
        <v>4</v>
      </c>
      <c r="D70" s="11">
        <v>9</v>
      </c>
      <c r="E70" s="40">
        <v>6</v>
      </c>
      <c r="F70" s="40">
        <v>5</v>
      </c>
      <c r="G70" s="22">
        <v>65.934065934065941</v>
      </c>
      <c r="H70" s="23">
        <v>50.632911392405063</v>
      </c>
      <c r="I70" s="51">
        <v>123.2876712328767</v>
      </c>
      <c r="J70" s="51">
        <v>68.2</v>
      </c>
      <c r="K70" s="45">
        <v>73.529411764705884</v>
      </c>
    </row>
    <row r="71" spans="1:11" ht="15" customHeight="1" x14ac:dyDescent="0.2">
      <c r="A71" s="26" t="s">
        <v>54</v>
      </c>
      <c r="B71" s="11">
        <v>10</v>
      </c>
      <c r="C71" s="11">
        <v>8</v>
      </c>
      <c r="D71" s="11">
        <v>8</v>
      </c>
      <c r="E71" s="40">
        <v>8</v>
      </c>
      <c r="F71" s="40">
        <v>5</v>
      </c>
      <c r="G71" s="22">
        <v>144.92753623188406</v>
      </c>
      <c r="H71" s="23">
        <v>95.238095238095227</v>
      </c>
      <c r="I71" s="51">
        <v>106.66666666666667</v>
      </c>
      <c r="J71" s="51">
        <v>103.9</v>
      </c>
      <c r="K71" s="45">
        <v>79.365079365079367</v>
      </c>
    </row>
    <row r="72" spans="1:11" ht="15" customHeight="1" x14ac:dyDescent="0.2">
      <c r="A72" s="26" t="s">
        <v>55</v>
      </c>
      <c r="B72" s="11">
        <v>23</v>
      </c>
      <c r="C72" s="11">
        <v>15</v>
      </c>
      <c r="D72" s="11">
        <v>19</v>
      </c>
      <c r="E72" s="40">
        <v>19</v>
      </c>
      <c r="F72" s="40">
        <v>21</v>
      </c>
      <c r="G72" s="22">
        <v>113.86138613861387</v>
      </c>
      <c r="H72" s="23">
        <v>86.705202312138724</v>
      </c>
      <c r="I72" s="51">
        <v>87.557603686635943</v>
      </c>
      <c r="J72" s="51">
        <v>108.6</v>
      </c>
      <c r="K72" s="45">
        <v>111.70212765957446</v>
      </c>
    </row>
    <row r="73" spans="1:11" ht="15" customHeight="1" x14ac:dyDescent="0.2">
      <c r="A73" s="26" t="s">
        <v>56</v>
      </c>
      <c r="B73" s="11">
        <v>16</v>
      </c>
      <c r="C73" s="11">
        <v>13</v>
      </c>
      <c r="D73" s="11">
        <v>17</v>
      </c>
      <c r="E73" s="40">
        <v>25</v>
      </c>
      <c r="F73" s="40">
        <v>22</v>
      </c>
      <c r="G73" s="22">
        <v>125.98425196850394</v>
      </c>
      <c r="H73" s="23">
        <v>100.77519379844961</v>
      </c>
      <c r="I73" s="51">
        <v>147.82608695652175</v>
      </c>
      <c r="J73" s="51">
        <v>193.8</v>
      </c>
      <c r="K73" s="45">
        <v>211.53846153846155</v>
      </c>
    </row>
    <row r="74" spans="1:11" ht="15" customHeight="1" x14ac:dyDescent="0.2">
      <c r="A74" s="26" t="s">
        <v>57</v>
      </c>
      <c r="B74" s="11">
        <v>24</v>
      </c>
      <c r="C74" s="11">
        <v>24</v>
      </c>
      <c r="D74" s="11">
        <v>22</v>
      </c>
      <c r="E74" s="40">
        <v>24</v>
      </c>
      <c r="F74" s="40">
        <v>20</v>
      </c>
      <c r="G74" s="22">
        <v>134.07821229050279</v>
      </c>
      <c r="H74" s="23">
        <v>152.86624203821654</v>
      </c>
      <c r="I74" s="51">
        <v>133.33333333333334</v>
      </c>
      <c r="J74" s="51">
        <v>170.2</v>
      </c>
      <c r="K74" s="45">
        <v>113.63636363636363</v>
      </c>
    </row>
    <row r="75" spans="1:11" ht="15" customHeight="1" x14ac:dyDescent="0.2">
      <c r="A75" s="26" t="s">
        <v>58</v>
      </c>
      <c r="B75" s="11">
        <v>12</v>
      </c>
      <c r="C75" s="11">
        <v>12</v>
      </c>
      <c r="D75" s="11">
        <v>16</v>
      </c>
      <c r="E75" s="40">
        <v>16</v>
      </c>
      <c r="F75" s="40">
        <v>15</v>
      </c>
      <c r="G75" s="22">
        <v>121.21212121212122</v>
      </c>
      <c r="H75" s="23">
        <v>102.56410256410255</v>
      </c>
      <c r="I75" s="51">
        <v>155.33980582524271</v>
      </c>
      <c r="J75" s="51">
        <v>115.1</v>
      </c>
      <c r="K75" s="45">
        <v>105.63380281690141</v>
      </c>
    </row>
    <row r="76" spans="1:11" ht="15" customHeight="1" x14ac:dyDescent="0.2">
      <c r="A76" s="12"/>
      <c r="B76" s="11"/>
      <c r="C76" s="11"/>
      <c r="D76" s="11"/>
      <c r="E76" s="40"/>
      <c r="F76" s="40"/>
      <c r="G76" s="22"/>
      <c r="H76" s="23"/>
      <c r="I76" s="51"/>
      <c r="J76" s="51"/>
      <c r="K76" s="45"/>
    </row>
    <row r="77" spans="1:11" ht="15" customHeight="1" x14ac:dyDescent="0.2">
      <c r="A77" s="68" t="s">
        <v>14</v>
      </c>
      <c r="B77" s="33">
        <f>SUM(B79:B85)</f>
        <v>166</v>
      </c>
      <c r="C77" s="33">
        <f t="shared" ref="C77:F77" si="5">SUM(C79:C85)</f>
        <v>162</v>
      </c>
      <c r="D77" s="33">
        <f t="shared" si="5"/>
        <v>177</v>
      </c>
      <c r="E77" s="33">
        <f t="shared" si="5"/>
        <v>159</v>
      </c>
      <c r="F77" s="33">
        <f t="shared" si="5"/>
        <v>143</v>
      </c>
      <c r="G77" s="22">
        <v>144.85165794066319</v>
      </c>
      <c r="H77" s="23">
        <v>134.43983402489627</v>
      </c>
      <c r="I77" s="51">
        <v>153.51257588898525</v>
      </c>
      <c r="J77" s="51">
        <v>148.9</v>
      </c>
      <c r="K77" s="45">
        <v>128.36624775583482</v>
      </c>
    </row>
    <row r="78" spans="1:11" ht="15" customHeight="1" x14ac:dyDescent="0.2">
      <c r="A78" s="12"/>
      <c r="B78" s="11"/>
      <c r="C78" s="11"/>
      <c r="D78" s="11"/>
      <c r="E78" s="40"/>
      <c r="F78" s="40"/>
      <c r="G78" s="22"/>
      <c r="H78" s="23"/>
      <c r="I78" s="51"/>
      <c r="J78" s="51"/>
      <c r="K78" s="45"/>
    </row>
    <row r="79" spans="1:11" ht="15" customHeight="1" x14ac:dyDescent="0.2">
      <c r="A79" s="26" t="s">
        <v>59</v>
      </c>
      <c r="B79" s="11">
        <v>28</v>
      </c>
      <c r="C79" s="11">
        <v>22</v>
      </c>
      <c r="D79" s="11">
        <v>18</v>
      </c>
      <c r="E79" s="40">
        <v>13</v>
      </c>
      <c r="F79" s="40">
        <v>12</v>
      </c>
      <c r="G79" s="22">
        <v>191.7808219178082</v>
      </c>
      <c r="H79" s="23">
        <v>137.5</v>
      </c>
      <c r="I79" s="51">
        <v>125.87412587412588</v>
      </c>
      <c r="J79" s="51">
        <v>88.4</v>
      </c>
      <c r="K79" s="45">
        <v>83.333333333333329</v>
      </c>
    </row>
    <row r="80" spans="1:11" ht="15" customHeight="1" x14ac:dyDescent="0.2">
      <c r="A80" s="26" t="s">
        <v>60</v>
      </c>
      <c r="B80" s="11">
        <v>65</v>
      </c>
      <c r="C80" s="11">
        <v>63</v>
      </c>
      <c r="D80" s="11">
        <v>67</v>
      </c>
      <c r="E80" s="40">
        <v>60</v>
      </c>
      <c r="F80" s="40">
        <v>61</v>
      </c>
      <c r="G80" s="22">
        <v>178.57142857142858</v>
      </c>
      <c r="H80" s="23">
        <v>155.94059405940595</v>
      </c>
      <c r="I80" s="51">
        <v>195.33527696793001</v>
      </c>
      <c r="J80" s="51">
        <v>188.1</v>
      </c>
      <c r="K80" s="45">
        <v>172.31638418079095</v>
      </c>
    </row>
    <row r="81" spans="1:11" ht="15" customHeight="1" x14ac:dyDescent="0.2">
      <c r="A81" s="26" t="s">
        <v>61</v>
      </c>
      <c r="B81" s="11">
        <v>36</v>
      </c>
      <c r="C81" s="11">
        <v>47</v>
      </c>
      <c r="D81" s="11">
        <v>57</v>
      </c>
      <c r="E81" s="40">
        <v>54</v>
      </c>
      <c r="F81" s="40">
        <v>48</v>
      </c>
      <c r="G81" s="22">
        <v>107.14285714285714</v>
      </c>
      <c r="H81" s="23">
        <v>139.88095238095238</v>
      </c>
      <c r="I81" s="51">
        <v>153.2258064516129</v>
      </c>
      <c r="J81" s="51">
        <v>157.4</v>
      </c>
      <c r="K81" s="45">
        <v>143.7125748502994</v>
      </c>
    </row>
    <row r="82" spans="1:11" ht="15" customHeight="1" x14ac:dyDescent="0.2">
      <c r="A82" s="26" t="s">
        <v>62</v>
      </c>
      <c r="B82" s="11">
        <v>13</v>
      </c>
      <c r="C82" s="11">
        <v>7</v>
      </c>
      <c r="D82" s="11">
        <v>12</v>
      </c>
      <c r="E82" s="40">
        <v>11</v>
      </c>
      <c r="F82" s="40">
        <v>6</v>
      </c>
      <c r="G82" s="22">
        <v>127.45098039215685</v>
      </c>
      <c r="H82" s="23">
        <v>56.451612903225808</v>
      </c>
      <c r="I82" s="51">
        <v>109.09090909090908</v>
      </c>
      <c r="J82" s="51">
        <v>106.8</v>
      </c>
      <c r="K82" s="45">
        <v>51.724137931034484</v>
      </c>
    </row>
    <row r="83" spans="1:11" ht="15" customHeight="1" x14ac:dyDescent="0.2">
      <c r="A83" s="26" t="s">
        <v>63</v>
      </c>
      <c r="B83" s="11">
        <v>5</v>
      </c>
      <c r="C83" s="11">
        <v>6</v>
      </c>
      <c r="D83" s="11">
        <v>5</v>
      </c>
      <c r="E83" s="40">
        <v>2</v>
      </c>
      <c r="F83" s="40">
        <v>7</v>
      </c>
      <c r="G83" s="22">
        <v>100</v>
      </c>
      <c r="H83" s="23">
        <v>105.26315789473684</v>
      </c>
      <c r="I83" s="51">
        <v>83.333333333333329</v>
      </c>
      <c r="J83" s="51">
        <v>40</v>
      </c>
      <c r="K83" s="45">
        <v>129.62962962962962</v>
      </c>
    </row>
    <row r="84" spans="1:11" ht="15" customHeight="1" x14ac:dyDescent="0.2">
      <c r="A84" s="26" t="s">
        <v>64</v>
      </c>
      <c r="B84" s="11">
        <v>3</v>
      </c>
      <c r="C84" s="11">
        <v>4</v>
      </c>
      <c r="D84" s="11">
        <v>2</v>
      </c>
      <c r="E84" s="40">
        <v>1</v>
      </c>
      <c r="F84" s="40">
        <v>2</v>
      </c>
      <c r="G84" s="22">
        <v>166.66666666666666</v>
      </c>
      <c r="H84" s="23">
        <v>210.52631578947367</v>
      </c>
      <c r="I84" s="51">
        <v>95.238095238095227</v>
      </c>
      <c r="J84" s="51">
        <v>62.5</v>
      </c>
      <c r="K84" s="45">
        <v>105.26315789473684</v>
      </c>
    </row>
    <row r="85" spans="1:11" ht="15" customHeight="1" x14ac:dyDescent="0.2">
      <c r="A85" s="26" t="s">
        <v>65</v>
      </c>
      <c r="B85" s="11">
        <v>16</v>
      </c>
      <c r="C85" s="11">
        <v>13</v>
      </c>
      <c r="D85" s="11">
        <v>16</v>
      </c>
      <c r="E85" s="40">
        <v>18</v>
      </c>
      <c r="F85" s="40">
        <v>7</v>
      </c>
      <c r="G85" s="22">
        <v>123.07692307692308</v>
      </c>
      <c r="H85" s="23">
        <v>123.80952380952381</v>
      </c>
      <c r="I85" s="51">
        <v>153.84615384615387</v>
      </c>
      <c r="J85" s="51">
        <v>200</v>
      </c>
      <c r="K85" s="45">
        <v>75.268817204301072</v>
      </c>
    </row>
    <row r="86" spans="1:11" ht="15" customHeight="1" x14ac:dyDescent="0.2">
      <c r="A86" s="12"/>
      <c r="B86" s="11"/>
      <c r="C86" s="11"/>
      <c r="D86" s="11"/>
      <c r="E86" s="40"/>
      <c r="F86" s="40"/>
      <c r="G86" s="22"/>
      <c r="H86" s="23"/>
      <c r="I86" s="51"/>
      <c r="J86" s="51"/>
      <c r="K86" s="45"/>
    </row>
    <row r="87" spans="1:11" ht="15" customHeight="1" x14ac:dyDescent="0.2">
      <c r="A87" s="68" t="s">
        <v>15</v>
      </c>
      <c r="B87" s="33">
        <f>SUM(B89:B99)</f>
        <v>5929</v>
      </c>
      <c r="C87" s="33">
        <f t="shared" ref="C87:F87" si="6">SUM(C89:C99)</f>
        <v>4460</v>
      </c>
      <c r="D87" s="33">
        <f t="shared" si="6"/>
        <v>4190</v>
      </c>
      <c r="E87" s="33">
        <f t="shared" si="6"/>
        <v>4132</v>
      </c>
      <c r="F87" s="33">
        <f t="shared" si="6"/>
        <v>4020</v>
      </c>
      <c r="G87" s="22">
        <v>160.62091945926909</v>
      </c>
      <c r="H87" s="23">
        <v>164.97743582155806</v>
      </c>
      <c r="I87" s="51">
        <v>155.32900834105652</v>
      </c>
      <c r="J87" s="51">
        <v>153</v>
      </c>
      <c r="K87" s="45">
        <v>153.41754760905241</v>
      </c>
    </row>
    <row r="88" spans="1:11" ht="15" customHeight="1" x14ac:dyDescent="0.2">
      <c r="A88" s="12"/>
      <c r="B88" s="33"/>
      <c r="C88" s="33"/>
      <c r="D88" s="33"/>
      <c r="E88" s="41"/>
      <c r="F88" s="41"/>
      <c r="G88" s="22"/>
      <c r="H88" s="23"/>
      <c r="I88" s="51"/>
      <c r="J88" s="51"/>
      <c r="K88" s="45"/>
    </row>
    <row r="89" spans="1:11" ht="15" customHeight="1" x14ac:dyDescent="0.2">
      <c r="A89" s="26" t="s">
        <v>98</v>
      </c>
      <c r="B89" s="11">
        <v>774</v>
      </c>
      <c r="C89" s="25" t="s">
        <v>22</v>
      </c>
      <c r="D89" s="25" t="s">
        <v>22</v>
      </c>
      <c r="E89" s="47" t="s">
        <v>22</v>
      </c>
      <c r="F89" s="47" t="s">
        <v>22</v>
      </c>
      <c r="G89" s="22">
        <v>152.39220318960426</v>
      </c>
      <c r="H89" s="30" t="s">
        <v>22</v>
      </c>
      <c r="I89" s="55" t="s">
        <v>22</v>
      </c>
      <c r="J89" s="55" t="s">
        <v>22</v>
      </c>
      <c r="K89" s="36" t="s">
        <v>22</v>
      </c>
    </row>
    <row r="90" spans="1:11" ht="15" customHeight="1" x14ac:dyDescent="0.2">
      <c r="A90" s="26" t="s">
        <v>66</v>
      </c>
      <c r="B90" s="11">
        <v>4</v>
      </c>
      <c r="C90" s="25">
        <v>5</v>
      </c>
      <c r="D90" s="25">
        <v>1</v>
      </c>
      <c r="E90" s="42">
        <v>1</v>
      </c>
      <c r="F90" s="42">
        <v>4</v>
      </c>
      <c r="G90" s="22">
        <v>250</v>
      </c>
      <c r="H90" s="32">
        <v>454.5454545454545</v>
      </c>
      <c r="I90" s="52">
        <v>83.333333333333329</v>
      </c>
      <c r="J90" s="52">
        <v>62.5</v>
      </c>
      <c r="K90" s="45">
        <v>250</v>
      </c>
    </row>
    <row r="91" spans="1:11" ht="15" customHeight="1" x14ac:dyDescent="0.2">
      <c r="A91" s="26" t="s">
        <v>99</v>
      </c>
      <c r="B91" s="11">
        <v>74</v>
      </c>
      <c r="C91" s="25" t="s">
        <v>22</v>
      </c>
      <c r="D91" s="25" t="s">
        <v>22</v>
      </c>
      <c r="E91" s="47" t="s">
        <v>22</v>
      </c>
      <c r="F91" s="47" t="s">
        <v>22</v>
      </c>
      <c r="G91" s="22">
        <v>115.625</v>
      </c>
      <c r="H91" s="30" t="s">
        <v>22</v>
      </c>
      <c r="I91" s="55" t="s">
        <v>22</v>
      </c>
      <c r="J91" s="55" t="s">
        <v>22</v>
      </c>
      <c r="K91" s="36" t="s">
        <v>22</v>
      </c>
    </row>
    <row r="92" spans="1:11" ht="15" customHeight="1" x14ac:dyDescent="0.2">
      <c r="A92" s="26" t="s">
        <v>100</v>
      </c>
      <c r="B92" s="11">
        <v>65</v>
      </c>
      <c r="C92" s="25" t="s">
        <v>22</v>
      </c>
      <c r="D92" s="25" t="s">
        <v>22</v>
      </c>
      <c r="E92" s="47" t="s">
        <v>22</v>
      </c>
      <c r="F92" s="47" t="s">
        <v>22</v>
      </c>
      <c r="G92" s="22">
        <v>146.3963963963964</v>
      </c>
      <c r="H92" s="30" t="s">
        <v>22</v>
      </c>
      <c r="I92" s="55" t="s">
        <v>22</v>
      </c>
      <c r="J92" s="55" t="s">
        <v>22</v>
      </c>
      <c r="K92" s="36" t="s">
        <v>22</v>
      </c>
    </row>
    <row r="93" spans="1:11" ht="15" customHeight="1" x14ac:dyDescent="0.2">
      <c r="A93" s="26" t="s">
        <v>67</v>
      </c>
      <c r="B93" s="11">
        <v>97</v>
      </c>
      <c r="C93" s="25">
        <v>115</v>
      </c>
      <c r="D93" s="25">
        <v>82</v>
      </c>
      <c r="E93" s="42">
        <v>99</v>
      </c>
      <c r="F93" s="42">
        <v>60</v>
      </c>
      <c r="G93" s="22">
        <v>88.422971741112121</v>
      </c>
      <c r="H93" s="32">
        <v>102.95434198746644</v>
      </c>
      <c r="I93" s="52">
        <v>71.553228621291439</v>
      </c>
      <c r="J93" s="52">
        <v>79</v>
      </c>
      <c r="K93" s="45">
        <v>46.511627906976742</v>
      </c>
    </row>
    <row r="94" spans="1:11" ht="15" customHeight="1" x14ac:dyDescent="0.2">
      <c r="A94" s="26" t="s">
        <v>68</v>
      </c>
      <c r="B94" s="11">
        <v>2</v>
      </c>
      <c r="C94" s="25">
        <v>3</v>
      </c>
      <c r="D94" s="25">
        <v>1</v>
      </c>
      <c r="E94" s="42">
        <v>3</v>
      </c>
      <c r="F94" s="42">
        <v>5</v>
      </c>
      <c r="G94" s="22">
        <v>33.898305084745765</v>
      </c>
      <c r="H94" s="32">
        <v>50.847457627118651</v>
      </c>
      <c r="I94" s="52">
        <v>17.241379310344826</v>
      </c>
      <c r="J94" s="52">
        <v>50.8</v>
      </c>
      <c r="K94" s="45">
        <v>92.592592592592581</v>
      </c>
    </row>
    <row r="95" spans="1:11" ht="15" customHeight="1" x14ac:dyDescent="0.2">
      <c r="A95" s="26" t="s">
        <v>101</v>
      </c>
      <c r="B95" s="11">
        <v>621</v>
      </c>
      <c r="C95" s="25" t="s">
        <v>22</v>
      </c>
      <c r="D95" s="25" t="s">
        <v>22</v>
      </c>
      <c r="E95" s="47" t="s">
        <v>22</v>
      </c>
      <c r="F95" s="47" t="s">
        <v>22</v>
      </c>
      <c r="G95" s="22">
        <v>166.62194794741077</v>
      </c>
      <c r="H95" s="30" t="s">
        <v>22</v>
      </c>
      <c r="I95" s="55" t="s">
        <v>22</v>
      </c>
      <c r="J95" s="55" t="s">
        <v>22</v>
      </c>
      <c r="K95" s="46" t="s">
        <v>22</v>
      </c>
    </row>
    <row r="96" spans="1:11" ht="15" customHeight="1" x14ac:dyDescent="0.2">
      <c r="A96" s="26" t="s">
        <v>69</v>
      </c>
      <c r="B96" s="11">
        <v>2961</v>
      </c>
      <c r="C96" s="25">
        <v>3033</v>
      </c>
      <c r="D96" s="25">
        <v>2905</v>
      </c>
      <c r="E96" s="42">
        <v>2842</v>
      </c>
      <c r="F96" s="42">
        <v>2897</v>
      </c>
      <c r="G96" s="22">
        <v>157.53351776973824</v>
      </c>
      <c r="H96" s="32">
        <v>157.55844155844156</v>
      </c>
      <c r="I96" s="52">
        <v>150.83073727933541</v>
      </c>
      <c r="J96" s="52">
        <v>146.6</v>
      </c>
      <c r="K96" s="45">
        <v>153.06176361811168</v>
      </c>
    </row>
    <row r="97" spans="1:11" ht="15" customHeight="1" x14ac:dyDescent="0.2">
      <c r="A97" s="26" t="s">
        <v>102</v>
      </c>
      <c r="B97" s="11">
        <v>24</v>
      </c>
      <c r="C97" s="25" t="s">
        <v>22</v>
      </c>
      <c r="D97" s="25" t="s">
        <v>22</v>
      </c>
      <c r="E97" s="47" t="s">
        <v>22</v>
      </c>
      <c r="F97" s="47" t="s">
        <v>22</v>
      </c>
      <c r="G97" s="22">
        <v>86.642599277978334</v>
      </c>
      <c r="H97" s="30" t="s">
        <v>22</v>
      </c>
      <c r="I97" s="55" t="s">
        <v>22</v>
      </c>
      <c r="J97" s="55" t="s">
        <v>22</v>
      </c>
      <c r="K97" s="36" t="s">
        <v>22</v>
      </c>
    </row>
    <row r="98" spans="1:11" ht="15" customHeight="1" x14ac:dyDescent="0.2">
      <c r="A98" s="26" t="s">
        <v>70</v>
      </c>
      <c r="B98" s="11">
        <v>1306</v>
      </c>
      <c r="C98" s="25">
        <v>1304</v>
      </c>
      <c r="D98" s="25">
        <v>1201</v>
      </c>
      <c r="E98" s="42">
        <v>1186</v>
      </c>
      <c r="F98" s="42">
        <v>1053</v>
      </c>
      <c r="G98" s="22">
        <v>192.93839562712364</v>
      </c>
      <c r="H98" s="32">
        <v>197.99574855754631</v>
      </c>
      <c r="I98" s="52">
        <v>184.99691928527417</v>
      </c>
      <c r="J98" s="52">
        <v>188.8</v>
      </c>
      <c r="K98" s="45">
        <v>178.26307770441849</v>
      </c>
    </row>
    <row r="99" spans="1:11" ht="15" customHeight="1" x14ac:dyDescent="0.2">
      <c r="A99" s="26" t="s">
        <v>71</v>
      </c>
      <c r="B99" s="11">
        <v>1</v>
      </c>
      <c r="C99" s="25" t="s">
        <v>97</v>
      </c>
      <c r="D99" s="25" t="s">
        <v>97</v>
      </c>
      <c r="E99" s="42">
        <v>1</v>
      </c>
      <c r="F99" s="42">
        <v>1</v>
      </c>
      <c r="G99" s="22">
        <v>111.1111111111111</v>
      </c>
      <c r="H99" s="30" t="s">
        <v>97</v>
      </c>
      <c r="I99" s="55" t="s">
        <v>97</v>
      </c>
      <c r="J99" s="55">
        <v>142.9</v>
      </c>
      <c r="K99" s="45">
        <v>111.1111111111111</v>
      </c>
    </row>
    <row r="100" spans="1:11" ht="15" customHeight="1" x14ac:dyDescent="0.2">
      <c r="A100" s="26"/>
      <c r="B100" s="11"/>
      <c r="C100" s="25"/>
      <c r="D100" s="25"/>
      <c r="E100" s="42"/>
      <c r="F100" s="42"/>
      <c r="G100" s="22"/>
      <c r="H100" s="23"/>
      <c r="I100" s="51"/>
      <c r="J100" s="51"/>
      <c r="K100" s="45"/>
    </row>
    <row r="101" spans="1:11" ht="15" customHeight="1" x14ac:dyDescent="0.2">
      <c r="A101" s="68" t="s">
        <v>110</v>
      </c>
      <c r="B101" s="34" t="s">
        <v>22</v>
      </c>
      <c r="C101" s="33">
        <f>SUM(C103:C107)</f>
        <v>1214</v>
      </c>
      <c r="D101" s="33">
        <f t="shared" ref="D101:F101" si="7">SUM(D103:D107)</f>
        <v>1563</v>
      </c>
      <c r="E101" s="33">
        <f t="shared" si="7"/>
        <v>1556</v>
      </c>
      <c r="F101" s="33">
        <f t="shared" si="7"/>
        <v>1589</v>
      </c>
      <c r="G101" s="31" t="s">
        <v>22</v>
      </c>
      <c r="H101" s="23">
        <v>118.11636505156645</v>
      </c>
      <c r="I101" s="51">
        <v>143.51299237902856</v>
      </c>
      <c r="J101" s="51">
        <v>143.5</v>
      </c>
      <c r="K101" s="45">
        <v>145.23352527191298</v>
      </c>
    </row>
    <row r="102" spans="1:11" ht="15" customHeight="1" x14ac:dyDescent="0.2">
      <c r="A102" s="12"/>
      <c r="B102" s="25"/>
      <c r="C102" s="11"/>
      <c r="D102" s="11"/>
      <c r="E102" s="40"/>
      <c r="F102" s="40"/>
      <c r="G102" s="31"/>
      <c r="H102" s="23"/>
      <c r="I102" s="51"/>
      <c r="J102" s="51"/>
      <c r="K102" s="45"/>
    </row>
    <row r="103" spans="1:11" ht="15" customHeight="1" x14ac:dyDescent="0.2">
      <c r="A103" s="26" t="s">
        <v>72</v>
      </c>
      <c r="B103" s="25" t="s">
        <v>22</v>
      </c>
      <c r="C103" s="11">
        <v>642</v>
      </c>
      <c r="D103" s="11">
        <v>818</v>
      </c>
      <c r="E103" s="47">
        <v>818</v>
      </c>
      <c r="F103" s="40">
        <v>811</v>
      </c>
      <c r="G103" s="31" t="s">
        <v>22</v>
      </c>
      <c r="H103" s="23">
        <v>128.91566265060243</v>
      </c>
      <c r="I103" s="51">
        <v>154.25231001320009</v>
      </c>
      <c r="J103" s="51">
        <v>156.30000000000001</v>
      </c>
      <c r="K103" s="45">
        <v>155.2153110047847</v>
      </c>
    </row>
    <row r="104" spans="1:11" ht="15" customHeight="1" x14ac:dyDescent="0.2">
      <c r="A104" s="26" t="s">
        <v>73</v>
      </c>
      <c r="B104" s="25" t="s">
        <v>22</v>
      </c>
      <c r="C104" s="11">
        <v>58</v>
      </c>
      <c r="D104" s="11">
        <v>87</v>
      </c>
      <c r="E104" s="47">
        <v>88</v>
      </c>
      <c r="F104" s="40">
        <v>63</v>
      </c>
      <c r="G104" s="31" t="s">
        <v>22</v>
      </c>
      <c r="H104" s="23">
        <v>85.04398826979471</v>
      </c>
      <c r="I104" s="51">
        <v>121.50837988826815</v>
      </c>
      <c r="J104" s="51">
        <v>125.7</v>
      </c>
      <c r="K104" s="45">
        <v>79.646017699115049</v>
      </c>
    </row>
    <row r="105" spans="1:11" ht="15" customHeight="1" x14ac:dyDescent="0.2">
      <c r="A105" s="26" t="s">
        <v>74</v>
      </c>
      <c r="B105" s="25" t="s">
        <v>22</v>
      </c>
      <c r="C105" s="11">
        <v>48</v>
      </c>
      <c r="D105" s="11">
        <v>42</v>
      </c>
      <c r="E105" s="47">
        <v>62</v>
      </c>
      <c r="F105" s="40">
        <v>61</v>
      </c>
      <c r="G105" s="31" t="s">
        <v>22</v>
      </c>
      <c r="H105" s="23">
        <v>112.67605633802818</v>
      </c>
      <c r="I105" s="51">
        <v>91.106290672451195</v>
      </c>
      <c r="J105" s="51">
        <v>129.4</v>
      </c>
      <c r="K105" s="45">
        <v>143.52941176470588</v>
      </c>
    </row>
    <row r="106" spans="1:11" ht="15" customHeight="1" x14ac:dyDescent="0.2">
      <c r="A106" s="26" t="s">
        <v>75</v>
      </c>
      <c r="B106" s="25" t="s">
        <v>22</v>
      </c>
      <c r="C106" s="11">
        <v>432</v>
      </c>
      <c r="D106" s="11">
        <v>585</v>
      </c>
      <c r="E106" s="47">
        <v>570</v>
      </c>
      <c r="F106" s="40">
        <v>616</v>
      </c>
      <c r="G106" s="31" t="s">
        <v>22</v>
      </c>
      <c r="H106" s="23">
        <v>111.34020618556701</v>
      </c>
      <c r="I106" s="51">
        <v>142.43973703433164</v>
      </c>
      <c r="J106" s="51">
        <v>137.80000000000001</v>
      </c>
      <c r="K106" s="45">
        <v>145.93698175787728</v>
      </c>
    </row>
    <row r="107" spans="1:11" ht="15" customHeight="1" x14ac:dyDescent="0.2">
      <c r="A107" s="26" t="s">
        <v>76</v>
      </c>
      <c r="B107" s="25" t="s">
        <v>22</v>
      </c>
      <c r="C107" s="11">
        <v>34</v>
      </c>
      <c r="D107" s="11">
        <v>31</v>
      </c>
      <c r="E107" s="47">
        <v>18</v>
      </c>
      <c r="F107" s="40">
        <v>38</v>
      </c>
      <c r="G107" s="31" t="s">
        <v>22</v>
      </c>
      <c r="H107" s="23">
        <v>109.67741935483872</v>
      </c>
      <c r="I107" s="51">
        <v>101.97368421052632</v>
      </c>
      <c r="J107" s="51">
        <v>61.2</v>
      </c>
      <c r="K107" s="45">
        <v>136.20071684587813</v>
      </c>
    </row>
    <row r="108" spans="1:11" ht="12.75" customHeight="1" x14ac:dyDescent="0.2">
      <c r="A108" s="69" t="s">
        <v>112</v>
      </c>
      <c r="B108" s="69"/>
      <c r="C108" s="69"/>
      <c r="D108" s="69"/>
      <c r="E108" s="69"/>
      <c r="F108" s="69"/>
      <c r="G108" s="69"/>
      <c r="H108" s="69"/>
      <c r="I108" s="69"/>
      <c r="J108" s="69"/>
      <c r="K108" s="69"/>
    </row>
    <row r="109" spans="1:11" ht="13.5" customHeight="1" x14ac:dyDescent="0.2">
      <c r="A109" s="69" t="s">
        <v>107</v>
      </c>
      <c r="B109" s="69"/>
      <c r="C109" s="69"/>
      <c r="D109" s="69"/>
      <c r="E109" s="69"/>
      <c r="F109" s="69"/>
      <c r="G109" s="69"/>
      <c r="H109" s="69"/>
      <c r="I109" s="69"/>
      <c r="J109" s="69"/>
      <c r="K109" s="69"/>
    </row>
    <row r="110" spans="1:11" ht="13.15" customHeight="1" x14ac:dyDescent="0.2">
      <c r="A110" s="70"/>
      <c r="B110" s="70"/>
      <c r="C110" s="70"/>
      <c r="D110" s="70"/>
      <c r="E110" s="70"/>
      <c r="F110" s="70"/>
      <c r="G110" s="70"/>
      <c r="H110" s="70"/>
      <c r="I110" s="70"/>
      <c r="J110" s="57"/>
      <c r="K110" s="57"/>
    </row>
    <row r="111" spans="1:11" ht="28.15" customHeight="1" x14ac:dyDescent="0.2">
      <c r="A111" s="71" t="s">
        <v>103</v>
      </c>
      <c r="B111" s="73" t="s">
        <v>0</v>
      </c>
      <c r="C111" s="74"/>
      <c r="D111" s="74"/>
      <c r="E111" s="74"/>
      <c r="F111" s="74"/>
      <c r="G111" s="74"/>
      <c r="H111" s="74"/>
      <c r="I111" s="74"/>
      <c r="J111" s="74"/>
      <c r="K111" s="74"/>
    </row>
    <row r="112" spans="1:11" ht="28.15" customHeight="1" x14ac:dyDescent="0.2">
      <c r="A112" s="72"/>
      <c r="B112" s="75" t="s">
        <v>1</v>
      </c>
      <c r="C112" s="75"/>
      <c r="D112" s="75"/>
      <c r="E112" s="75"/>
      <c r="F112" s="75"/>
      <c r="G112" s="73" t="s">
        <v>2</v>
      </c>
      <c r="H112" s="74"/>
      <c r="I112" s="74"/>
      <c r="J112" s="74"/>
      <c r="K112" s="74"/>
    </row>
    <row r="113" spans="1:11" ht="28.15" customHeight="1" x14ac:dyDescent="0.2">
      <c r="A113" s="72"/>
      <c r="B113" s="65">
        <v>2013</v>
      </c>
      <c r="C113" s="65">
        <v>2014</v>
      </c>
      <c r="D113" s="65">
        <v>2015</v>
      </c>
      <c r="E113" s="66">
        <v>2016</v>
      </c>
      <c r="F113" s="66">
        <v>2017</v>
      </c>
      <c r="G113" s="66">
        <v>2013</v>
      </c>
      <c r="H113" s="66">
        <v>2014</v>
      </c>
      <c r="I113" s="65">
        <v>2015</v>
      </c>
      <c r="J113" s="65">
        <v>2016</v>
      </c>
      <c r="K113" s="67">
        <v>2017</v>
      </c>
    </row>
    <row r="114" spans="1:11" ht="15" customHeight="1" x14ac:dyDescent="0.2">
      <c r="A114" s="26"/>
      <c r="B114" s="25"/>
      <c r="C114" s="11"/>
      <c r="D114" s="11"/>
      <c r="E114" s="40"/>
      <c r="F114" s="40"/>
      <c r="G114" s="31"/>
      <c r="H114" s="23"/>
      <c r="I114" s="51"/>
      <c r="J114" s="51"/>
      <c r="K114" s="45"/>
    </row>
    <row r="115" spans="1:11" ht="15" customHeight="1" x14ac:dyDescent="0.2">
      <c r="A115" s="68" t="s">
        <v>16</v>
      </c>
      <c r="B115" s="33">
        <f>SUM(B117:B128)</f>
        <v>421</v>
      </c>
      <c r="C115" s="33">
        <f t="shared" ref="C115:F115" si="8">SUM(C117:C128)</f>
        <v>416</v>
      </c>
      <c r="D115" s="33">
        <f t="shared" si="8"/>
        <v>456</v>
      </c>
      <c r="E115" s="33">
        <f t="shared" si="8"/>
        <v>454</v>
      </c>
      <c r="F115" s="33">
        <f t="shared" si="8"/>
        <v>446</v>
      </c>
      <c r="G115" s="22">
        <v>101.27495790233341</v>
      </c>
      <c r="H115" s="23">
        <v>97.196261682242991</v>
      </c>
      <c r="I115" s="51">
        <v>102.63335584064821</v>
      </c>
      <c r="J115" s="51">
        <v>112.8</v>
      </c>
      <c r="K115" s="45">
        <v>108.25242718446603</v>
      </c>
    </row>
    <row r="116" spans="1:11" ht="15" customHeight="1" x14ac:dyDescent="0.2">
      <c r="A116" s="12"/>
      <c r="B116" s="11"/>
      <c r="C116" s="11"/>
      <c r="D116" s="11"/>
      <c r="E116" s="40"/>
      <c r="F116" s="40"/>
      <c r="G116" s="22"/>
      <c r="H116" s="23"/>
      <c r="I116" s="51"/>
      <c r="J116" s="51"/>
      <c r="K116" s="45"/>
    </row>
    <row r="117" spans="1:11" ht="15" customHeight="1" x14ac:dyDescent="0.2">
      <c r="A117" s="26" t="s">
        <v>77</v>
      </c>
      <c r="B117" s="11">
        <v>28</v>
      </c>
      <c r="C117" s="11">
        <v>69</v>
      </c>
      <c r="D117" s="11">
        <v>37</v>
      </c>
      <c r="E117" s="40">
        <v>38</v>
      </c>
      <c r="F117" s="40">
        <v>44</v>
      </c>
      <c r="G117" s="22">
        <v>129.62962962962962</v>
      </c>
      <c r="H117" s="23">
        <v>276</v>
      </c>
      <c r="I117" s="51">
        <v>146.24505928853753</v>
      </c>
      <c r="J117" s="51">
        <v>162.4</v>
      </c>
      <c r="K117" s="45">
        <v>169.88416988416986</v>
      </c>
    </row>
    <row r="118" spans="1:11" ht="15" customHeight="1" x14ac:dyDescent="0.2">
      <c r="A118" s="26" t="s">
        <v>78</v>
      </c>
      <c r="B118" s="11">
        <v>12</v>
      </c>
      <c r="C118" s="11">
        <v>19</v>
      </c>
      <c r="D118" s="11">
        <v>19</v>
      </c>
      <c r="E118" s="40">
        <v>18</v>
      </c>
      <c r="F118" s="40">
        <v>6</v>
      </c>
      <c r="G118" s="22">
        <v>68.181818181818173</v>
      </c>
      <c r="H118" s="23">
        <v>125.82781456953643</v>
      </c>
      <c r="I118" s="51">
        <v>118.75</v>
      </c>
      <c r="J118" s="51">
        <v>122.4</v>
      </c>
      <c r="K118" s="45">
        <v>39.473684210526315</v>
      </c>
    </row>
    <row r="119" spans="1:11" ht="15" customHeight="1" x14ac:dyDescent="0.2">
      <c r="A119" s="26" t="s">
        <v>79</v>
      </c>
      <c r="B119" s="11">
        <v>19</v>
      </c>
      <c r="C119" s="11">
        <v>23</v>
      </c>
      <c r="D119" s="11">
        <v>22</v>
      </c>
      <c r="E119" s="40">
        <v>18</v>
      </c>
      <c r="F119" s="40">
        <v>20</v>
      </c>
      <c r="G119" s="22">
        <v>59.190031152647975</v>
      </c>
      <c r="H119" s="23">
        <v>68.452380952380963</v>
      </c>
      <c r="I119" s="51">
        <v>64.896755162241888</v>
      </c>
      <c r="J119" s="51">
        <v>62.7</v>
      </c>
      <c r="K119" s="45">
        <v>65.78947368421052</v>
      </c>
    </row>
    <row r="120" spans="1:11" ht="15" customHeight="1" x14ac:dyDescent="0.2">
      <c r="A120" s="26" t="s">
        <v>80</v>
      </c>
      <c r="B120" s="11">
        <v>10</v>
      </c>
      <c r="C120" s="11">
        <v>14</v>
      </c>
      <c r="D120" s="11">
        <v>22</v>
      </c>
      <c r="E120" s="40">
        <v>14</v>
      </c>
      <c r="F120" s="40">
        <v>17</v>
      </c>
      <c r="G120" s="22">
        <v>65.359477124183016</v>
      </c>
      <c r="H120" s="23">
        <v>76.923076923076934</v>
      </c>
      <c r="I120" s="51">
        <v>127.16763005780346</v>
      </c>
      <c r="J120" s="51">
        <v>93.3</v>
      </c>
      <c r="K120" s="45">
        <v>119.71830985915493</v>
      </c>
    </row>
    <row r="121" spans="1:11" ht="15" customHeight="1" x14ac:dyDescent="0.2">
      <c r="A121" s="26" t="s">
        <v>81</v>
      </c>
      <c r="B121" s="11">
        <v>13</v>
      </c>
      <c r="C121" s="11">
        <v>20</v>
      </c>
      <c r="D121" s="11">
        <v>24</v>
      </c>
      <c r="E121" s="40">
        <v>26</v>
      </c>
      <c r="F121" s="40">
        <v>23</v>
      </c>
      <c r="G121" s="22">
        <v>43.771043771043772</v>
      </c>
      <c r="H121" s="23">
        <v>66.44518272425249</v>
      </c>
      <c r="I121" s="51">
        <v>69.565217391304344</v>
      </c>
      <c r="J121" s="51">
        <v>80</v>
      </c>
      <c r="K121" s="45">
        <v>79.8611111111111</v>
      </c>
    </row>
    <row r="122" spans="1:11" ht="15" customHeight="1" x14ac:dyDescent="0.2">
      <c r="A122" s="26" t="s">
        <v>82</v>
      </c>
      <c r="B122" s="11">
        <v>9</v>
      </c>
      <c r="C122" s="11">
        <v>6</v>
      </c>
      <c r="D122" s="11">
        <v>15</v>
      </c>
      <c r="E122" s="40">
        <v>9</v>
      </c>
      <c r="F122" s="40">
        <v>14</v>
      </c>
      <c r="G122" s="22">
        <v>116.88311688311688</v>
      </c>
      <c r="H122" s="23">
        <v>74.074074074074076</v>
      </c>
      <c r="I122" s="51">
        <v>151.51515151515153</v>
      </c>
      <c r="J122" s="51">
        <v>95.7</v>
      </c>
      <c r="K122" s="45">
        <v>137.25490196078434</v>
      </c>
    </row>
    <row r="123" spans="1:11" ht="15" customHeight="1" x14ac:dyDescent="0.2">
      <c r="A123" s="26" t="s">
        <v>83</v>
      </c>
      <c r="B123" s="11">
        <v>4</v>
      </c>
      <c r="C123" s="11">
        <v>8</v>
      </c>
      <c r="D123" s="11">
        <v>5</v>
      </c>
      <c r="E123" s="40">
        <v>6</v>
      </c>
      <c r="F123" s="40">
        <v>6</v>
      </c>
      <c r="G123" s="22">
        <v>65.573770491803288</v>
      </c>
      <c r="H123" s="23">
        <v>121.21212121212122</v>
      </c>
      <c r="I123" s="51">
        <v>73.529411764705884</v>
      </c>
      <c r="J123" s="51">
        <v>93.8</v>
      </c>
      <c r="K123" s="45">
        <v>120</v>
      </c>
    </row>
    <row r="124" spans="1:11" ht="15" customHeight="1" x14ac:dyDescent="0.2">
      <c r="A124" s="26" t="s">
        <v>84</v>
      </c>
      <c r="B124" s="11">
        <v>12</v>
      </c>
      <c r="C124" s="11">
        <v>6</v>
      </c>
      <c r="D124" s="11">
        <v>15</v>
      </c>
      <c r="E124" s="40">
        <v>22</v>
      </c>
      <c r="F124" s="40">
        <v>17</v>
      </c>
      <c r="G124" s="22">
        <v>100.84033613445378</v>
      </c>
      <c r="H124" s="23">
        <v>36.809815950920246</v>
      </c>
      <c r="I124" s="51">
        <v>95.541401273885356</v>
      </c>
      <c r="J124" s="51">
        <v>171.9</v>
      </c>
      <c r="K124" s="45">
        <v>112.58278145695365</v>
      </c>
    </row>
    <row r="125" spans="1:11" ht="15" customHeight="1" x14ac:dyDescent="0.2">
      <c r="A125" s="26" t="s">
        <v>85</v>
      </c>
      <c r="B125" s="11">
        <v>16</v>
      </c>
      <c r="C125" s="11">
        <v>15</v>
      </c>
      <c r="D125" s="11">
        <v>16</v>
      </c>
      <c r="E125" s="40">
        <v>9</v>
      </c>
      <c r="F125" s="40">
        <v>12</v>
      </c>
      <c r="G125" s="22">
        <v>42.21635883905013</v>
      </c>
      <c r="H125" s="23">
        <v>38.961038961038959</v>
      </c>
      <c r="I125" s="51">
        <v>41.450777202072537</v>
      </c>
      <c r="J125" s="51">
        <v>24.1</v>
      </c>
      <c r="K125" s="45">
        <v>35.928143712574851</v>
      </c>
    </row>
    <row r="126" spans="1:11" ht="15" customHeight="1" x14ac:dyDescent="0.2">
      <c r="A126" s="26" t="s">
        <v>86</v>
      </c>
      <c r="B126" s="11">
        <v>280</v>
      </c>
      <c r="C126" s="11">
        <v>198</v>
      </c>
      <c r="D126" s="11">
        <v>235</v>
      </c>
      <c r="E126" s="40">
        <v>247</v>
      </c>
      <c r="F126" s="40">
        <v>229</v>
      </c>
      <c r="G126" s="22">
        <v>157.56893640967922</v>
      </c>
      <c r="H126" s="23">
        <v>109.87791342952276</v>
      </c>
      <c r="I126" s="51">
        <v>122.9722658294087</v>
      </c>
      <c r="J126" s="51">
        <v>142.69999999999999</v>
      </c>
      <c r="K126" s="45">
        <v>125.06826870562534</v>
      </c>
    </row>
    <row r="127" spans="1:11" ht="15" customHeight="1" x14ac:dyDescent="0.2">
      <c r="A127" s="26" t="s">
        <v>87</v>
      </c>
      <c r="B127" s="11">
        <v>16</v>
      </c>
      <c r="C127" s="11">
        <v>33</v>
      </c>
      <c r="D127" s="11">
        <v>36</v>
      </c>
      <c r="E127" s="40">
        <v>41</v>
      </c>
      <c r="F127" s="40">
        <v>51</v>
      </c>
      <c r="G127" s="22">
        <v>30.828516377649326</v>
      </c>
      <c r="H127" s="23">
        <v>68.607068607068612</v>
      </c>
      <c r="I127" s="51">
        <v>77.753779697624196</v>
      </c>
      <c r="J127" s="51">
        <v>96.7</v>
      </c>
      <c r="K127" s="45">
        <v>119.1588785046729</v>
      </c>
    </row>
    <row r="128" spans="1:11" ht="15" customHeight="1" x14ac:dyDescent="0.2">
      <c r="A128" s="26" t="s">
        <v>88</v>
      </c>
      <c r="B128" s="11">
        <v>2</v>
      </c>
      <c r="C128" s="11">
        <v>5</v>
      </c>
      <c r="D128" s="11">
        <v>10</v>
      </c>
      <c r="E128" s="40">
        <v>6</v>
      </c>
      <c r="F128" s="40">
        <v>7</v>
      </c>
      <c r="G128" s="22">
        <v>32.258064516129032</v>
      </c>
      <c r="H128" s="23">
        <v>60.975609756097562</v>
      </c>
      <c r="I128" s="51">
        <v>112.35955056179775</v>
      </c>
      <c r="J128" s="51">
        <v>90.9</v>
      </c>
      <c r="K128" s="45">
        <v>88.607594936708864</v>
      </c>
    </row>
    <row r="129" spans="1:11" ht="15" customHeight="1" x14ac:dyDescent="0.2">
      <c r="A129" s="12"/>
      <c r="B129" s="11"/>
      <c r="C129" s="11"/>
      <c r="D129" s="11"/>
      <c r="E129" s="40"/>
      <c r="F129" s="40"/>
      <c r="G129" s="22"/>
      <c r="H129" s="23"/>
      <c r="I129" s="51"/>
      <c r="J129" s="51"/>
      <c r="K129" s="45"/>
    </row>
    <row r="130" spans="1:11" ht="15" customHeight="1" x14ac:dyDescent="0.2">
      <c r="A130" s="68" t="s">
        <v>17</v>
      </c>
      <c r="B130" s="33">
        <v>23</v>
      </c>
      <c r="C130" s="33">
        <v>35</v>
      </c>
      <c r="D130" s="33">
        <v>36</v>
      </c>
      <c r="E130" s="41">
        <v>39</v>
      </c>
      <c r="F130" s="41">
        <v>30</v>
      </c>
      <c r="G130" s="22">
        <v>25.900900900900901</v>
      </c>
      <c r="H130" s="23">
        <v>45.871559633027523</v>
      </c>
      <c r="I130" s="51">
        <v>49.180327868852459</v>
      </c>
      <c r="J130" s="51">
        <v>66.2</v>
      </c>
      <c r="K130" s="45">
        <v>42.372881355932201</v>
      </c>
    </row>
    <row r="131" spans="1:11" ht="15" customHeight="1" x14ac:dyDescent="0.2">
      <c r="A131" s="12"/>
      <c r="B131" s="11"/>
      <c r="C131" s="11"/>
      <c r="D131" s="11"/>
      <c r="E131" s="40"/>
      <c r="F131" s="40"/>
      <c r="G131" s="22"/>
      <c r="H131" s="23"/>
      <c r="I131" s="51"/>
      <c r="J131" s="51"/>
      <c r="K131" s="45"/>
    </row>
    <row r="132" spans="1:11" ht="15" customHeight="1" x14ac:dyDescent="0.2">
      <c r="A132" s="68" t="s">
        <v>18</v>
      </c>
      <c r="B132" s="33">
        <f>B134</f>
        <v>11</v>
      </c>
      <c r="C132" s="33">
        <f t="shared" ref="C132:F132" si="9">C134</f>
        <v>13</v>
      </c>
      <c r="D132" s="33">
        <f t="shared" si="9"/>
        <v>5</v>
      </c>
      <c r="E132" s="33">
        <f t="shared" si="9"/>
        <v>5</v>
      </c>
      <c r="F132" s="33">
        <f t="shared" si="9"/>
        <v>2</v>
      </c>
      <c r="G132" s="22">
        <v>47.41379310344827</v>
      </c>
      <c r="H132" s="23">
        <v>44.368600682593858</v>
      </c>
      <c r="I132" s="51">
        <v>25.773195876288657</v>
      </c>
      <c r="J132" s="51">
        <v>29.6</v>
      </c>
      <c r="K132" s="45">
        <v>7.8431372549019605</v>
      </c>
    </row>
    <row r="133" spans="1:11" ht="15" customHeight="1" x14ac:dyDescent="0.2">
      <c r="A133" s="12"/>
      <c r="B133" s="11"/>
      <c r="C133" s="11"/>
      <c r="D133" s="11"/>
      <c r="E133" s="40"/>
      <c r="F133" s="40"/>
      <c r="G133" s="22"/>
      <c r="H133" s="23"/>
      <c r="I133" s="51"/>
      <c r="J133" s="51"/>
      <c r="K133" s="45"/>
    </row>
    <row r="134" spans="1:11" ht="15" customHeight="1" x14ac:dyDescent="0.2">
      <c r="A134" s="27" t="s">
        <v>89</v>
      </c>
      <c r="B134" s="11">
        <v>11</v>
      </c>
      <c r="C134" s="11">
        <v>13</v>
      </c>
      <c r="D134" s="11">
        <v>5</v>
      </c>
      <c r="E134" s="40">
        <v>5</v>
      </c>
      <c r="F134" s="40">
        <v>2</v>
      </c>
      <c r="G134" s="22">
        <v>63.953488372093027</v>
      </c>
      <c r="H134" s="23">
        <v>56.521739130434781</v>
      </c>
      <c r="I134" s="51">
        <v>32.258064516129032</v>
      </c>
      <c r="J134" s="51">
        <v>35</v>
      </c>
      <c r="K134" s="45">
        <v>9.6153846153846168</v>
      </c>
    </row>
    <row r="135" spans="1:11" ht="15" customHeight="1" x14ac:dyDescent="0.2">
      <c r="A135" s="12"/>
      <c r="B135" s="11"/>
      <c r="C135" s="11"/>
      <c r="D135" s="11"/>
      <c r="E135" s="40"/>
      <c r="F135" s="40"/>
      <c r="G135" s="31"/>
      <c r="H135" s="32"/>
      <c r="I135" s="52"/>
      <c r="J135" s="52"/>
      <c r="K135" s="45"/>
    </row>
    <row r="136" spans="1:11" ht="15" customHeight="1" x14ac:dyDescent="0.2">
      <c r="A136" s="68" t="s">
        <v>19</v>
      </c>
      <c r="B136" s="33">
        <f>SUM(B138:B146)</f>
        <v>144</v>
      </c>
      <c r="C136" s="33">
        <f t="shared" ref="C136:F136" si="10">SUM(C138:C146)</f>
        <v>147</v>
      </c>
      <c r="D136" s="33">
        <f t="shared" si="10"/>
        <v>192</v>
      </c>
      <c r="E136" s="33">
        <f t="shared" si="10"/>
        <v>202</v>
      </c>
      <c r="F136" s="33">
        <f t="shared" si="10"/>
        <v>225</v>
      </c>
      <c r="G136" s="22">
        <v>25.531914893617021</v>
      </c>
      <c r="H136" s="23">
        <v>24.780849629130142</v>
      </c>
      <c r="I136" s="51">
        <v>31.255087090997883</v>
      </c>
      <c r="J136" s="51">
        <v>29.8</v>
      </c>
      <c r="K136" s="45">
        <v>31.367628607277293</v>
      </c>
    </row>
    <row r="137" spans="1:11" ht="15" customHeight="1" x14ac:dyDescent="0.2">
      <c r="A137" s="12"/>
      <c r="B137" s="28"/>
      <c r="C137" s="11"/>
      <c r="D137" s="11"/>
      <c r="E137" s="40"/>
      <c r="F137" s="40"/>
      <c r="G137" s="22"/>
      <c r="H137" s="23"/>
      <c r="I137" s="51"/>
      <c r="J137" s="51"/>
      <c r="K137" s="45"/>
    </row>
    <row r="138" spans="1:11" ht="15" customHeight="1" x14ac:dyDescent="0.2">
      <c r="A138" s="48" t="s">
        <v>90</v>
      </c>
      <c r="B138" s="28">
        <v>32</v>
      </c>
      <c r="C138" s="11">
        <v>29</v>
      </c>
      <c r="D138" s="11">
        <v>28</v>
      </c>
      <c r="E138" s="40">
        <v>36</v>
      </c>
      <c r="F138" s="40">
        <v>44</v>
      </c>
      <c r="G138" s="22">
        <v>33.437826541274823</v>
      </c>
      <c r="H138" s="23">
        <v>30.208333333333332</v>
      </c>
      <c r="I138" s="51">
        <v>24.432809773123907</v>
      </c>
      <c r="J138" s="51">
        <v>29.9</v>
      </c>
      <c r="K138" s="45">
        <v>33.768227168073679</v>
      </c>
    </row>
    <row r="139" spans="1:11" ht="15" customHeight="1" x14ac:dyDescent="0.2">
      <c r="A139" s="48" t="s">
        <v>91</v>
      </c>
      <c r="B139" s="28">
        <v>17</v>
      </c>
      <c r="C139" s="11">
        <v>17</v>
      </c>
      <c r="D139" s="11">
        <v>24</v>
      </c>
      <c r="E139" s="40">
        <v>25</v>
      </c>
      <c r="F139" s="40">
        <v>18</v>
      </c>
      <c r="G139" s="22">
        <v>31.078610603290677</v>
      </c>
      <c r="H139" s="23">
        <v>32.882011605415862</v>
      </c>
      <c r="I139" s="51">
        <v>40</v>
      </c>
      <c r="J139" s="51">
        <v>36</v>
      </c>
      <c r="K139" s="45">
        <v>26.124818577648767</v>
      </c>
    </row>
    <row r="140" spans="1:11" ht="15" customHeight="1" x14ac:dyDescent="0.2">
      <c r="A140" s="48" t="s">
        <v>92</v>
      </c>
      <c r="B140" s="28">
        <v>31</v>
      </c>
      <c r="C140" s="11">
        <v>42</v>
      </c>
      <c r="D140" s="11">
        <v>48</v>
      </c>
      <c r="E140" s="40">
        <v>54</v>
      </c>
      <c r="F140" s="40">
        <v>50</v>
      </c>
      <c r="G140" s="22">
        <v>26.050420168067227</v>
      </c>
      <c r="H140" s="23">
        <v>34.118602761982125</v>
      </c>
      <c r="I140" s="51">
        <v>35.847647498132936</v>
      </c>
      <c r="J140" s="51">
        <v>40</v>
      </c>
      <c r="K140" s="45">
        <v>32.133676092544988</v>
      </c>
    </row>
    <row r="141" spans="1:11" ht="15" customHeight="1" x14ac:dyDescent="0.2">
      <c r="A141" s="48" t="s">
        <v>93</v>
      </c>
      <c r="B141" s="28">
        <v>15</v>
      </c>
      <c r="C141" s="11">
        <v>22</v>
      </c>
      <c r="D141" s="11">
        <v>27</v>
      </c>
      <c r="E141" s="40">
        <v>26</v>
      </c>
      <c r="F141" s="40">
        <v>35</v>
      </c>
      <c r="G141" s="22">
        <v>27.3224043715847</v>
      </c>
      <c r="H141" s="23">
        <v>36.243822075782532</v>
      </c>
      <c r="I141" s="51">
        <v>38.626609442060087</v>
      </c>
      <c r="J141" s="51">
        <v>34.299999999999997</v>
      </c>
      <c r="K141" s="45">
        <v>40.091638029782366</v>
      </c>
    </row>
    <row r="142" spans="1:11" ht="15" customHeight="1" x14ac:dyDescent="0.2">
      <c r="A142" s="48" t="s">
        <v>94</v>
      </c>
      <c r="B142" s="28">
        <v>11</v>
      </c>
      <c r="C142" s="11">
        <v>9</v>
      </c>
      <c r="D142" s="11">
        <v>10</v>
      </c>
      <c r="E142" s="40">
        <v>12</v>
      </c>
      <c r="F142" s="40">
        <v>16</v>
      </c>
      <c r="G142" s="22">
        <v>21.56862745098039</v>
      </c>
      <c r="H142" s="23">
        <v>17.045454545454543</v>
      </c>
      <c r="I142" s="51">
        <v>18.587360594795541</v>
      </c>
      <c r="J142" s="51">
        <v>22.7</v>
      </c>
      <c r="K142" s="45">
        <v>29.739776951672862</v>
      </c>
    </row>
    <row r="143" spans="1:11" ht="15" customHeight="1" x14ac:dyDescent="0.2">
      <c r="A143" s="48" t="s">
        <v>95</v>
      </c>
      <c r="B143" s="28">
        <v>12</v>
      </c>
      <c r="C143" s="11">
        <v>13</v>
      </c>
      <c r="D143" s="11">
        <v>21</v>
      </c>
      <c r="E143" s="40">
        <v>8</v>
      </c>
      <c r="F143" s="40">
        <v>14</v>
      </c>
      <c r="G143" s="22">
        <v>21.276595744680851</v>
      </c>
      <c r="H143" s="23">
        <v>19.287833827893174</v>
      </c>
      <c r="I143" s="51">
        <v>34.941763727121462</v>
      </c>
      <c r="J143" s="51">
        <v>10.199999999999999</v>
      </c>
      <c r="K143" s="45">
        <v>19.390581717451521</v>
      </c>
    </row>
    <row r="144" spans="1:11" ht="15" customHeight="1" x14ac:dyDescent="0.2">
      <c r="A144" s="48" t="s">
        <v>96</v>
      </c>
      <c r="B144" s="28">
        <v>10</v>
      </c>
      <c r="C144" s="11">
        <v>4</v>
      </c>
      <c r="D144" s="11">
        <v>12</v>
      </c>
      <c r="E144" s="40">
        <v>16</v>
      </c>
      <c r="F144" s="40">
        <v>13</v>
      </c>
      <c r="G144" s="22">
        <v>23.148148148148145</v>
      </c>
      <c r="H144" s="23">
        <v>8.8691796008869179</v>
      </c>
      <c r="I144" s="51">
        <v>32</v>
      </c>
      <c r="J144" s="51">
        <v>33.1</v>
      </c>
      <c r="K144" s="45">
        <v>27.027027027027028</v>
      </c>
    </row>
    <row r="145" spans="1:11" ht="15" customHeight="1" x14ac:dyDescent="0.2">
      <c r="A145" s="49" t="s">
        <v>108</v>
      </c>
      <c r="B145" s="28">
        <v>10</v>
      </c>
      <c r="C145" s="11">
        <v>10</v>
      </c>
      <c r="D145" s="11">
        <v>14</v>
      </c>
      <c r="E145" s="40">
        <v>17</v>
      </c>
      <c r="F145" s="40">
        <v>23</v>
      </c>
      <c r="G145" s="22">
        <v>17.331022530329289</v>
      </c>
      <c r="H145" s="23">
        <v>15.408320493066256</v>
      </c>
      <c r="I145" s="51">
        <v>23.648648648648649</v>
      </c>
      <c r="J145" s="51">
        <v>25.9</v>
      </c>
      <c r="K145" s="45">
        <v>32.078103207810322</v>
      </c>
    </row>
    <row r="146" spans="1:11" ht="15" customHeight="1" x14ac:dyDescent="0.2">
      <c r="A146" s="49" t="s">
        <v>109</v>
      </c>
      <c r="B146" s="28">
        <v>6</v>
      </c>
      <c r="C146" s="11">
        <v>1</v>
      </c>
      <c r="D146" s="11">
        <v>8</v>
      </c>
      <c r="E146" s="40">
        <v>8</v>
      </c>
      <c r="F146" s="40">
        <v>12</v>
      </c>
      <c r="G146" s="22">
        <v>19.108280254777068</v>
      </c>
      <c r="H146" s="23">
        <v>3.1746031746031744</v>
      </c>
      <c r="I146" s="51">
        <v>31.620553359683793</v>
      </c>
      <c r="J146" s="51">
        <v>26.3</v>
      </c>
      <c r="K146" s="45">
        <v>40.816326530612244</v>
      </c>
    </row>
    <row r="147" spans="1:11" ht="15" customHeight="1" x14ac:dyDescent="0.2">
      <c r="A147" s="50"/>
      <c r="B147" s="13"/>
      <c r="C147" s="14"/>
      <c r="D147" s="14"/>
      <c r="E147" s="43"/>
      <c r="F147" s="43"/>
      <c r="G147" s="15"/>
      <c r="H147" s="16"/>
      <c r="I147" s="53"/>
      <c r="J147" s="53"/>
      <c r="K147" s="24"/>
    </row>
    <row r="148" spans="1:11" ht="9" customHeight="1" x14ac:dyDescent="0.2">
      <c r="A148" s="3"/>
      <c r="B148" s="17"/>
      <c r="C148" s="17"/>
      <c r="D148" s="17"/>
      <c r="E148" s="17"/>
      <c r="F148" s="17"/>
      <c r="I148" s="18"/>
      <c r="J148" s="18"/>
      <c r="K148" s="18"/>
    </row>
    <row r="149" spans="1:11" ht="15.75" customHeight="1" x14ac:dyDescent="0.2">
      <c r="A149" s="29" t="s">
        <v>106</v>
      </c>
      <c r="B149" s="17"/>
      <c r="C149" s="17"/>
      <c r="D149" s="17"/>
      <c r="E149" s="17"/>
      <c r="F149" s="17"/>
      <c r="I149" s="18"/>
      <c r="J149" s="18"/>
      <c r="K149" s="18"/>
    </row>
    <row r="150" spans="1:11" ht="15.75" customHeight="1" x14ac:dyDescent="0.2">
      <c r="A150" s="3" t="s">
        <v>21</v>
      </c>
      <c r="B150" s="17"/>
      <c r="C150" s="17"/>
      <c r="D150" s="17"/>
      <c r="E150" s="17"/>
      <c r="F150" s="17"/>
      <c r="I150" s="18"/>
      <c r="J150" s="18"/>
      <c r="K150" s="18"/>
    </row>
    <row r="151" spans="1:11" s="21" customFormat="1" ht="15.75" customHeight="1" x14ac:dyDescent="0.2">
      <c r="A151" s="19" t="s">
        <v>20</v>
      </c>
      <c r="B151" s="2"/>
      <c r="C151" s="2"/>
      <c r="D151" s="2"/>
      <c r="E151" s="2"/>
      <c r="F151" s="2"/>
      <c r="G151" s="2"/>
      <c r="H151" s="20"/>
    </row>
    <row r="152" spans="1:11" ht="15.75" customHeight="1" x14ac:dyDescent="0.2">
      <c r="A152" s="35" t="s">
        <v>104</v>
      </c>
    </row>
    <row r="153" spans="1:11" ht="15.75" customHeight="1" x14ac:dyDescent="0.2">
      <c r="A153" s="35" t="s">
        <v>105</v>
      </c>
    </row>
  </sheetData>
  <mergeCells count="21">
    <mergeCell ref="A1:K1"/>
    <mergeCell ref="A2:K2"/>
    <mergeCell ref="A3:I3"/>
    <mergeCell ref="A4:A6"/>
    <mergeCell ref="B4:K4"/>
    <mergeCell ref="B5:F5"/>
    <mergeCell ref="G5:K5"/>
    <mergeCell ref="A55:K55"/>
    <mergeCell ref="A56:K56"/>
    <mergeCell ref="A57:I57"/>
    <mergeCell ref="A58:A60"/>
    <mergeCell ref="B58:K58"/>
    <mergeCell ref="B59:F59"/>
    <mergeCell ref="G59:K59"/>
    <mergeCell ref="A108:K108"/>
    <mergeCell ref="A109:K109"/>
    <mergeCell ref="A110:I110"/>
    <mergeCell ref="A111:A113"/>
    <mergeCell ref="B111:K111"/>
    <mergeCell ref="B112:F112"/>
    <mergeCell ref="G112:K112"/>
  </mergeCells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  <rowBreaks count="2" manualBreakCount="2">
    <brk id="54" max="16383" man="1"/>
    <brk id="1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15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RUBIELA COSME</cp:lastModifiedBy>
  <cp:lastPrinted>2018-08-24T18:08:43Z</cp:lastPrinted>
  <dcterms:created xsi:type="dcterms:W3CDTF">2013-08-05T17:24:18Z</dcterms:created>
  <dcterms:modified xsi:type="dcterms:W3CDTF">2018-10-09T16:03:03Z</dcterms:modified>
</cp:coreProperties>
</file>